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131"/>
  <workbookPr defaultThemeVersion="166925"/>
  <mc:AlternateContent xmlns:mc="http://schemas.openxmlformats.org/markup-compatibility/2006">
    <mc:Choice Requires="x15">
      <x15ac:absPath xmlns:x15ac="http://schemas.microsoft.com/office/spreadsheetml/2010/11/ac" url="C:\Users\a.malyavin\Dropbox\Департамент_грантов\03_2021\02_550+1185\05_Вэбинары\02_Вэбинары внедрение\03_Чеклист\"/>
    </mc:Choice>
  </mc:AlternateContent>
  <xr:revisionPtr revIDLastSave="0" documentId="13_ncr:1_{74A63EAB-7461-4730-9770-DD3CA59C4D25}" xr6:coauthVersionLast="47" xr6:coauthVersionMax="47" xr10:uidLastSave="{00000000-0000-0000-0000-000000000000}"/>
  <bookViews>
    <workbookView xWindow="-120" yWindow="-120" windowWidth="29040" windowHeight="15840" xr2:uid="{00000000-000D-0000-FFFF-FFFF00000000}"/>
  </bookViews>
  <sheets>
    <sheet name="Формальная проверка" sheetId="1" r:id="rId1"/>
    <sheet name="Внутренняя экспертиза" sheetId="3" r:id="rId2"/>
    <sheet name="Итог ФП" sheetId="4" r:id="rId3"/>
    <sheet name="Списки" sheetId="2" r:id="rId4"/>
  </sheets>
  <definedNames>
    <definedName name="_xlnm._FilterDatabase" localSheetId="1" hidden="1">'Внутренняя экспертиза'!$B$1:$B$95</definedName>
    <definedName name="_xlnm._FilterDatabase" localSheetId="0" hidden="1">'Формальная проверка'!$A$1:$M$107</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4" i="1" l="1"/>
  <c r="L5" i="1"/>
  <c r="F5" i="1" s="1"/>
  <c r="L66" i="1"/>
  <c r="F66" i="1" s="1"/>
  <c r="L49" i="1"/>
  <c r="F49" i="1" s="1"/>
  <c r="L48" i="1"/>
  <c r="F48" i="1" s="1"/>
  <c r="M48" i="1" s="1"/>
  <c r="L94" i="1" l="1"/>
  <c r="L98" i="1"/>
  <c r="F98" i="1" s="1"/>
  <c r="N5" i="1"/>
  <c r="L6" i="1"/>
  <c r="L10" i="1"/>
  <c r="F10" i="1" s="1"/>
  <c r="N10" i="1" s="1"/>
  <c r="L4" i="1"/>
  <c r="N4" i="1" s="1"/>
  <c r="L3" i="1"/>
  <c r="F3" i="1" s="1"/>
  <c r="L75" i="1"/>
  <c r="F75" i="1" s="1"/>
  <c r="N75" i="1" s="1"/>
  <c r="P5" i="1" l="1"/>
  <c r="O5" i="1"/>
  <c r="P4" i="1"/>
  <c r="P10" i="1"/>
  <c r="O4" i="1"/>
  <c r="O10" i="1"/>
  <c r="P75" i="1"/>
  <c r="O75" i="1"/>
  <c r="L82" i="1"/>
  <c r="F82" i="1" s="1"/>
  <c r="L41" i="1"/>
  <c r="F41" i="1" s="1"/>
  <c r="L40" i="1"/>
  <c r="F40" i="1" s="1"/>
  <c r="L39" i="1"/>
  <c r="F39" i="1" s="1"/>
  <c r="L73" i="1"/>
  <c r="F73" i="1" s="1"/>
  <c r="L38" i="1"/>
  <c r="F38" i="1" s="1"/>
  <c r="L35" i="1"/>
  <c r="L36" i="1"/>
  <c r="F36" i="1" s="1"/>
  <c r="L33" i="1"/>
  <c r="F33" i="1" s="1"/>
  <c r="L32" i="1"/>
  <c r="F32" i="1" s="1"/>
  <c r="L30" i="1"/>
  <c r="L31" i="1"/>
  <c r="F31" i="1" s="1"/>
  <c r="N82" i="1" l="1"/>
  <c r="P82" i="1"/>
  <c r="O82" i="1"/>
  <c r="N73" i="1"/>
  <c r="O73" i="1"/>
  <c r="P73" i="1"/>
  <c r="N42" i="1"/>
  <c r="O42" i="1"/>
  <c r="P42" i="1"/>
  <c r="N50" i="1"/>
  <c r="O50" i="1"/>
  <c r="P50" i="1"/>
  <c r="N59" i="1"/>
  <c r="O59" i="1"/>
  <c r="P59" i="1"/>
  <c r="N69" i="1"/>
  <c r="O69" i="1"/>
  <c r="P69" i="1"/>
  <c r="N77" i="1"/>
  <c r="O77" i="1"/>
  <c r="P77" i="1"/>
  <c r="N84" i="1"/>
  <c r="O84" i="1"/>
  <c r="P84" i="1"/>
  <c r="N89" i="1"/>
  <c r="O89" i="1"/>
  <c r="P89" i="1"/>
  <c r="N95" i="1"/>
  <c r="O95" i="1"/>
  <c r="P95" i="1"/>
  <c r="L74" i="1" l="1"/>
  <c r="F74" i="1" s="1"/>
  <c r="N74" i="1" l="1"/>
  <c r="O74" i="1"/>
  <c r="P74" i="1"/>
  <c r="L81" i="1"/>
  <c r="F81" i="1" s="1"/>
  <c r="L76" i="1"/>
  <c r="F76" i="1" s="1"/>
  <c r="L72" i="1"/>
  <c r="F72" i="1" s="1"/>
  <c r="L54" i="1"/>
  <c r="F54" i="1" s="1"/>
  <c r="L46" i="1"/>
  <c r="F46" i="1" s="1"/>
  <c r="L28" i="1"/>
  <c r="F28" i="1" s="1"/>
  <c r="O76" i="1" l="1"/>
  <c r="P76" i="1"/>
  <c r="N76" i="1"/>
  <c r="P28" i="1"/>
  <c r="N28" i="1"/>
  <c r="O28" i="1"/>
  <c r="N46" i="1"/>
  <c r="P46" i="1"/>
  <c r="O46" i="1"/>
  <c r="N54" i="1"/>
  <c r="O54" i="1"/>
  <c r="P54" i="1"/>
  <c r="P72" i="1"/>
  <c r="O72" i="1"/>
  <c r="N72" i="1"/>
  <c r="N81" i="1"/>
  <c r="O81" i="1"/>
  <c r="P81" i="1"/>
  <c r="L24" i="1"/>
  <c r="F24" i="1" s="1"/>
  <c r="P24" i="1" l="1"/>
  <c r="O24" i="1"/>
  <c r="N24" i="1"/>
  <c r="L18" i="1"/>
  <c r="F18" i="1" s="1"/>
  <c r="L19" i="1"/>
  <c r="F19" i="1" s="1"/>
  <c r="P18" i="1" l="1"/>
  <c r="N18" i="1"/>
  <c r="O18" i="1"/>
  <c r="N19" i="1"/>
  <c r="O19" i="1"/>
  <c r="P19" i="1"/>
  <c r="L61" i="1"/>
  <c r="L62" i="1"/>
  <c r="L63" i="1"/>
  <c r="L64" i="1"/>
  <c r="L65" i="1"/>
  <c r="L67" i="1"/>
  <c r="L68" i="1"/>
  <c r="L60" i="1"/>
  <c r="L57" i="1"/>
  <c r="F57" i="1" s="1"/>
  <c r="O57" i="1" l="1"/>
  <c r="P57" i="1"/>
  <c r="N57" i="1"/>
  <c r="L14" i="1"/>
  <c r="F14" i="1" s="1"/>
  <c r="P14" i="1" l="1"/>
  <c r="N14" i="1"/>
  <c r="O14" i="1"/>
  <c r="L16" i="1"/>
  <c r="F16" i="1" s="1"/>
  <c r="L15" i="1"/>
  <c r="F15" i="1" s="1"/>
  <c r="L13" i="1"/>
  <c r="F13" i="1" s="1"/>
  <c r="L12" i="1"/>
  <c r="F12" i="1" s="1"/>
  <c r="L11" i="1"/>
  <c r="F11" i="1" s="1"/>
  <c r="L9" i="1"/>
  <c r="F9" i="1" s="1"/>
  <c r="L8" i="1"/>
  <c r="F8" i="1" s="1"/>
  <c r="P9" i="1" l="1"/>
  <c r="N9" i="1"/>
  <c r="O9" i="1"/>
  <c r="N15" i="1"/>
  <c r="O15" i="1"/>
  <c r="P15" i="1"/>
  <c r="P16" i="1"/>
  <c r="O16" i="1"/>
  <c r="N16" i="1"/>
  <c r="N11" i="1"/>
  <c r="O11" i="1"/>
  <c r="P11" i="1"/>
  <c r="N13" i="1"/>
  <c r="O13" i="1"/>
  <c r="P13" i="1"/>
  <c r="N8" i="1"/>
  <c r="O8" i="1"/>
  <c r="P8" i="1"/>
  <c r="P12" i="1"/>
  <c r="N12" i="1"/>
  <c r="O12" i="1"/>
  <c r="L78" i="1"/>
  <c r="F78" i="1" s="1"/>
  <c r="L44" i="1"/>
  <c r="F44" i="1" s="1"/>
  <c r="L52" i="1"/>
  <c r="F52" i="1" s="1"/>
  <c r="N44" i="1" l="1"/>
  <c r="O44" i="1"/>
  <c r="P44" i="1"/>
  <c r="P52" i="1"/>
  <c r="O52" i="1"/>
  <c r="N52" i="1"/>
  <c r="P78" i="1"/>
  <c r="N78" i="1"/>
  <c r="O78" i="1"/>
  <c r="L93" i="1"/>
  <c r="F93" i="1" s="1"/>
  <c r="F94" i="1"/>
  <c r="L87" i="1"/>
  <c r="L88" i="1"/>
  <c r="F88" i="1" s="1"/>
  <c r="P88" i="1" l="1"/>
  <c r="O88" i="1"/>
  <c r="N88" i="1"/>
  <c r="O94" i="1"/>
  <c r="P94" i="1"/>
  <c r="N94" i="1"/>
  <c r="P93" i="1"/>
  <c r="N93" i="1"/>
  <c r="O93" i="1"/>
  <c r="F63" i="1"/>
  <c r="P63" i="1" l="1"/>
  <c r="N63" i="1"/>
  <c r="O63" i="1"/>
  <c r="L102" i="1"/>
  <c r="F102" i="1" s="1"/>
  <c r="L103" i="1"/>
  <c r="F103" i="1" s="1"/>
  <c r="L104" i="1"/>
  <c r="F104" i="1" s="1"/>
  <c r="L105" i="1"/>
  <c r="F105" i="1" s="1"/>
  <c r="L106" i="1"/>
  <c r="F106" i="1" s="1"/>
  <c r="L107" i="1"/>
  <c r="F107" i="1" s="1"/>
  <c r="L96" i="1"/>
  <c r="F96" i="1" s="1"/>
  <c r="L97" i="1"/>
  <c r="F97" i="1" s="1"/>
  <c r="L99" i="1"/>
  <c r="F99" i="1" s="1"/>
  <c r="L100" i="1"/>
  <c r="F100" i="1" s="1"/>
  <c r="L101" i="1"/>
  <c r="F101" i="1" s="1"/>
  <c r="L90" i="1"/>
  <c r="F90" i="1" s="1"/>
  <c r="L91" i="1"/>
  <c r="F91" i="1" s="1"/>
  <c r="L92" i="1"/>
  <c r="F92" i="1" s="1"/>
  <c r="L85" i="1"/>
  <c r="F85" i="1" s="1"/>
  <c r="L86" i="1"/>
  <c r="F86" i="1" s="1"/>
  <c r="F87" i="1"/>
  <c r="L83" i="1"/>
  <c r="F83" i="1" s="1"/>
  <c r="L79" i="1"/>
  <c r="F79" i="1" s="1"/>
  <c r="L80" i="1"/>
  <c r="F80" i="1" s="1"/>
  <c r="L71" i="1"/>
  <c r="F71" i="1" s="1"/>
  <c r="F68" i="1"/>
  <c r="L70" i="1"/>
  <c r="F70" i="1" s="1"/>
  <c r="F64" i="1"/>
  <c r="F65" i="1"/>
  <c r="F67" i="1"/>
  <c r="F60" i="1"/>
  <c r="F61" i="1"/>
  <c r="F62" i="1"/>
  <c r="L51" i="1"/>
  <c r="F51" i="1" s="1"/>
  <c r="L53" i="1"/>
  <c r="F53" i="1" s="1"/>
  <c r="L55" i="1"/>
  <c r="F55" i="1" s="1"/>
  <c r="L56" i="1"/>
  <c r="F56" i="1" s="1"/>
  <c r="L58" i="1"/>
  <c r="F58" i="1" s="1"/>
  <c r="L43" i="1"/>
  <c r="F43" i="1" s="1"/>
  <c r="L45" i="1"/>
  <c r="F45" i="1" s="1"/>
  <c r="L47" i="1"/>
  <c r="F47" i="1" s="1"/>
  <c r="L37" i="1"/>
  <c r="F37" i="1" s="1"/>
  <c r="L27" i="1"/>
  <c r="F27" i="1" s="1"/>
  <c r="L29" i="1"/>
  <c r="F29" i="1" s="1"/>
  <c r="F30" i="1"/>
  <c r="L34" i="1"/>
  <c r="F34" i="1" s="1"/>
  <c r="F35" i="1"/>
  <c r="F6" i="1"/>
  <c r="L7" i="1"/>
  <c r="F7" i="1" s="1"/>
  <c r="L17" i="1"/>
  <c r="F17" i="1" s="1"/>
  <c r="L20" i="1"/>
  <c r="F20" i="1" s="1"/>
  <c r="L21" i="1"/>
  <c r="F21" i="1" s="1"/>
  <c r="L22" i="1"/>
  <c r="F22" i="1" s="1"/>
  <c r="L23" i="1"/>
  <c r="F23" i="1" s="1"/>
  <c r="L25" i="1"/>
  <c r="F25" i="1" s="1"/>
  <c r="L26" i="1"/>
  <c r="F26" i="1" s="1"/>
  <c r="P7" i="1" l="1"/>
  <c r="N7" i="1"/>
  <c r="O7" i="1"/>
  <c r="N6" i="1"/>
  <c r="O6" i="1"/>
  <c r="P6" i="1"/>
  <c r="P22" i="1"/>
  <c r="N22" i="1"/>
  <c r="O22" i="1"/>
  <c r="N17" i="1"/>
  <c r="O17" i="1"/>
  <c r="P17" i="1"/>
  <c r="N21" i="1"/>
  <c r="O21" i="1"/>
  <c r="P21" i="1"/>
  <c r="P20" i="1"/>
  <c r="O20" i="1"/>
  <c r="N20" i="1"/>
  <c r="N79" i="1"/>
  <c r="O79" i="1"/>
  <c r="P79" i="1"/>
  <c r="O99" i="1"/>
  <c r="P99" i="1"/>
  <c r="N99" i="1"/>
  <c r="N83" i="1"/>
  <c r="O83" i="1"/>
  <c r="P83" i="1"/>
  <c r="O97" i="1"/>
  <c r="P97" i="1"/>
  <c r="N97" i="1"/>
  <c r="P96" i="1"/>
  <c r="N96" i="1"/>
  <c r="O96" i="1"/>
  <c r="P51" i="1"/>
  <c r="O51" i="1"/>
  <c r="N51" i="1"/>
  <c r="N62" i="1"/>
  <c r="O62" i="1"/>
  <c r="P62" i="1"/>
  <c r="O107" i="1"/>
  <c r="P107" i="1"/>
  <c r="N107" i="1"/>
  <c r="N29" i="1"/>
  <c r="O29" i="1"/>
  <c r="P29" i="1"/>
  <c r="N37" i="1"/>
  <c r="O37" i="1"/>
  <c r="P37" i="1"/>
  <c r="N67" i="1"/>
  <c r="O67" i="1"/>
  <c r="P67" i="1"/>
  <c r="N87" i="1"/>
  <c r="O87" i="1"/>
  <c r="P87" i="1"/>
  <c r="N106" i="1"/>
  <c r="P106" i="1"/>
  <c r="O106" i="1"/>
  <c r="O30" i="1"/>
  <c r="P30" i="1"/>
  <c r="N30" i="1"/>
  <c r="P105" i="1"/>
  <c r="N105" i="1"/>
  <c r="O105" i="1"/>
  <c r="N25" i="1"/>
  <c r="O25" i="1"/>
  <c r="P25" i="1"/>
  <c r="P45" i="1"/>
  <c r="N45" i="1"/>
  <c r="O45" i="1"/>
  <c r="O64" i="1"/>
  <c r="N64" i="1"/>
  <c r="P64" i="1"/>
  <c r="P85" i="1"/>
  <c r="N85" i="1"/>
  <c r="O85" i="1"/>
  <c r="N104" i="1"/>
  <c r="O104" i="1"/>
  <c r="P104" i="1"/>
  <c r="O65" i="1"/>
  <c r="P65" i="1"/>
  <c r="N65" i="1"/>
  <c r="O43" i="1"/>
  <c r="P43" i="1"/>
  <c r="N43" i="1"/>
  <c r="O70" i="1"/>
  <c r="P70" i="1"/>
  <c r="N70" i="1"/>
  <c r="P92" i="1"/>
  <c r="N92" i="1"/>
  <c r="O92" i="1"/>
  <c r="O103" i="1"/>
  <c r="P103" i="1"/>
  <c r="N103" i="1"/>
  <c r="P41" i="1"/>
  <c r="N41" i="1"/>
  <c r="O41" i="1"/>
  <c r="N58" i="1"/>
  <c r="O58" i="1"/>
  <c r="P58" i="1"/>
  <c r="P68" i="1"/>
  <c r="O68" i="1"/>
  <c r="N68" i="1"/>
  <c r="N91" i="1"/>
  <c r="O91" i="1"/>
  <c r="P91" i="1"/>
  <c r="N102" i="1"/>
  <c r="O102" i="1"/>
  <c r="P102" i="1"/>
  <c r="N27" i="1"/>
  <c r="O27" i="1"/>
  <c r="P27" i="1"/>
  <c r="O86" i="1"/>
  <c r="P86" i="1"/>
  <c r="N86" i="1"/>
  <c r="N36" i="1"/>
  <c r="P36" i="1"/>
  <c r="O36" i="1"/>
  <c r="N56" i="1"/>
  <c r="O56" i="1"/>
  <c r="P56" i="1"/>
  <c r="N71" i="1"/>
  <c r="O71" i="1"/>
  <c r="P71" i="1"/>
  <c r="O90" i="1"/>
  <c r="P90" i="1"/>
  <c r="N90" i="1"/>
  <c r="N23" i="1"/>
  <c r="O23" i="1"/>
  <c r="P23" i="1"/>
  <c r="O61" i="1"/>
  <c r="P61" i="1"/>
  <c r="N61" i="1"/>
  <c r="P34" i="1"/>
  <c r="O34" i="1"/>
  <c r="N34" i="1"/>
  <c r="P55" i="1"/>
  <c r="O55" i="1"/>
  <c r="N55" i="1"/>
  <c r="P101" i="1"/>
  <c r="O101" i="1"/>
  <c r="N101" i="1"/>
  <c r="N60" i="1"/>
  <c r="P60" i="1"/>
  <c r="O60" i="1"/>
  <c r="O47" i="1"/>
  <c r="P47" i="1"/>
  <c r="N47" i="1"/>
  <c r="O26" i="1"/>
  <c r="P26" i="1"/>
  <c r="N26" i="1"/>
  <c r="O53" i="1"/>
  <c r="P53" i="1"/>
  <c r="N53" i="1"/>
  <c r="O80" i="1"/>
  <c r="P80" i="1"/>
  <c r="N80" i="1"/>
  <c r="N100" i="1"/>
  <c r="O100" i="1"/>
  <c r="P100" i="1"/>
  <c r="P3" i="1"/>
  <c r="O3" i="1"/>
  <c r="N3" i="1"/>
</calcChain>
</file>

<file path=xl/sharedStrings.xml><?xml version="1.0" encoding="utf-8"?>
<sst xmlns="http://schemas.openxmlformats.org/spreadsheetml/2006/main" count="1113" uniqueCount="397">
  <si>
    <t>№</t>
  </si>
  <si>
    <t>Документ</t>
  </si>
  <si>
    <t>Пункт КД</t>
  </si>
  <si>
    <t>Формулировка пункта в КД</t>
  </si>
  <si>
    <t>Требование</t>
  </si>
  <si>
    <r>
      <t xml:space="preserve">Итоговая оценка соответствия
</t>
    </r>
    <r>
      <rPr>
        <b/>
        <sz val="8"/>
        <color theme="1"/>
        <rFont val="Calibri"/>
        <family val="2"/>
        <charset val="204"/>
        <scheme val="minor"/>
      </rPr>
      <t>(Заполняется автоматически)</t>
    </r>
  </si>
  <si>
    <t>Соответствие требованию/наличие документа</t>
  </si>
  <si>
    <t>Документ соответствует форме</t>
  </si>
  <si>
    <t>Документ имеет подпись УЛ</t>
  </si>
  <si>
    <t>Документ имеет подпись ЕИО</t>
  </si>
  <si>
    <t>Документ имеет печать</t>
  </si>
  <si>
    <t>Соответствие документа его атрибутам</t>
  </si>
  <si>
    <t>Комментарий</t>
  </si>
  <si>
    <t>Общие требования</t>
  </si>
  <si>
    <t>Заявка</t>
  </si>
  <si>
    <t>Заявка представлена (файл можно открыть и прочитать)</t>
  </si>
  <si>
    <t>Непр.</t>
  </si>
  <si>
    <t>Все поля заявки заполнены</t>
  </si>
  <si>
    <t>Наименования пунктов заявки не изменены</t>
  </si>
  <si>
    <t>п. 6.1 Заявки. Таблица не содержит незаполненных ячеек</t>
  </si>
  <si>
    <t>Сроки проекта в пункте 6 заявки соответствуют срокам в пункте 7 заявки</t>
  </si>
  <si>
    <t>Число этапов в пункте 7 заявки соответствует числу этапов в пункте 8 заявки</t>
  </si>
  <si>
    <t>Сумма гранта и общая стоимость проекта, указанная в пункте 8 заявки, соответствует информации, указанной на титульном листе</t>
  </si>
  <si>
    <t>Статьи расходов и формат таблицы в пункте 8 соответствуют утвержденной форме</t>
  </si>
  <si>
    <t>Объем софинансирования в пункте 8 соответствует объему софинансирования в пункте 9</t>
  </si>
  <si>
    <t>Смета</t>
  </si>
  <si>
    <t>Смета проекта представлена (файл можно открыть и прочитать)</t>
  </si>
  <si>
    <t>Структура выпадающих списков на вкладке "нефинансовые активы не изменена</t>
  </si>
  <si>
    <t>Сумма софинансирования в смете соответствует сумме в пункте 8 заявки для каждого этапа</t>
  </si>
  <si>
    <t>Документы в отношении участника</t>
  </si>
  <si>
    <t>Устав заявителя представлен (файл можно открыть и прочитать)</t>
  </si>
  <si>
    <t>Документ о полномочиях уполномоченного лица участника (ЕИО или иное уполномоченное лицо) представлен (файл можно открыть и прочитать)</t>
  </si>
  <si>
    <t>ФИО уполномоченного лица соответствует ФИО подписанта в заявке</t>
  </si>
  <si>
    <t>Документы в отношении правообладателя 
(Проверяется для каждого правообладателя, указанного в заявке)</t>
  </si>
  <si>
    <t>Документы по правообладателю</t>
  </si>
  <si>
    <t>Копия устава правообладателя представлена (файл можно открыть и прочитать)</t>
  </si>
  <si>
    <t>Наименование правообладателя в уставе соответствует наименованию в заявке</t>
  </si>
  <si>
    <t>Документ о полномочиях представителя правообладателя представлен (файл можно открыть и прочитать)</t>
  </si>
  <si>
    <t>Документы в отношении интегратора 
(проверяется для каждого интегратора, указанного в заявке)</t>
  </si>
  <si>
    <t>Привлекается</t>
  </si>
  <si>
    <t>Документы по интегратору</t>
  </si>
  <si>
    <t>Копия устава интегратора представлена (файл можно открыть и прочитать)</t>
  </si>
  <si>
    <t>Наименование интегратора в уставе соответствует наименованию в заявке</t>
  </si>
  <si>
    <t>Документ о полномочиях представителя интегратора представлен (файл можно открыть и прочитать)</t>
  </si>
  <si>
    <t>Подтверждение участия в проекте представлено (файл можно открыть и прочитать)</t>
  </si>
  <si>
    <t>В подтверждении указана информация об опыте интегратора</t>
  </si>
  <si>
    <t>Документы в отношении решения 
(Проверяется для каждого ключевого элемента, если решение заявлено как составное)</t>
  </si>
  <si>
    <t>Документы в отношении решения</t>
  </si>
  <si>
    <t>ТЗ на доработку решения представлено (файл можно открыть и прочитать)</t>
  </si>
  <si>
    <t>Наименование решения в ТЗ на доработку соответствует наименованию в заявке</t>
  </si>
  <si>
    <t>ТЗ на внедрение решения представлено (файл можно открыть и прочитать)</t>
  </si>
  <si>
    <t>ТЗ на внедрение решения не является частью ТЗ на доработку решения (или наоборот)</t>
  </si>
  <si>
    <t>Наименование решения в ТЗ на внедрение соответствует наименованию в заявке</t>
  </si>
  <si>
    <t>Документы по софинансированию</t>
  </si>
  <si>
    <t>Софинансирование. Общее</t>
  </si>
  <si>
    <t>Софинансирование из собственных средств</t>
  </si>
  <si>
    <t>Не привлекается</t>
  </si>
  <si>
    <t>Софинансирование. Собственные средства</t>
  </si>
  <si>
    <t>Решение о выделении финансирования на реализацию проекта (может быть частью решения об одобрении проекта) представлено (файл можно открыть и прочитать)</t>
  </si>
  <si>
    <t>Сумма софинансирования в решении о выделении финансирования соответствует сумме в разделе 9 заявки</t>
  </si>
  <si>
    <t>Копия бухгалтерского баланса и ОФР за последний отчетный год представлена (файл можно открыть и прочитать)</t>
  </si>
  <si>
    <t>Копии бухгалтерского баланса и ОФР имеет отметки налогового органа</t>
  </si>
  <si>
    <t>Справка с описанием схемы привлечения средств софинансирования представлена (файл можно открыть и прочитать)</t>
  </si>
  <si>
    <t>Дополнительные документы по схеме софинансирования, указанные в справке, представлены</t>
  </si>
  <si>
    <t xml:space="preserve">Софинансирование за счет заемных средств </t>
  </si>
  <si>
    <t>Софинансирование. Заемные средства</t>
  </si>
  <si>
    <t>Наименование займодавца в справке и прилагаемых документах соответствует наименованию в заявке</t>
  </si>
  <si>
    <t>В документах содержится график платежей</t>
  </si>
  <si>
    <t>Софинансирование за счет средств соинвестора</t>
  </si>
  <si>
    <t>Софинансирование. Соинвестиции</t>
  </si>
  <si>
    <t>Наименование соинвестора в справке и прилагаемых документах соответствует наименованию в заявке</t>
  </si>
  <si>
    <t>Наименование проекта в представленных подтверждениях соответствует наименованию в заявке</t>
  </si>
  <si>
    <t>В документах указана сумма инвестиций (соответствует сумме в заявке) и график предоставления</t>
  </si>
  <si>
    <t>Дополнительные проверки</t>
  </si>
  <si>
    <t>Общие требования к документации</t>
  </si>
  <si>
    <t>В материалах заявки не выявлены прямые указания на то, что какие-либо документы не представлены или содержат неполную информацию по причине государственной тайны</t>
  </si>
  <si>
    <t>Материалы составлены на русском языке. Документы, составленные на иностранном языке, имеют заверенный перевод</t>
  </si>
  <si>
    <t>Не выявлены прямые подтверждения того, что содержание документа не соответствует его наименованию</t>
  </si>
  <si>
    <t>Согласие на передачу информации</t>
  </si>
  <si>
    <t>Презентация проекта</t>
  </si>
  <si>
    <t>Название проекта/решения в презентации соответствует заявке</t>
  </si>
  <si>
    <t>Сумма гранта/софинансирования (в том числе по этапам) в презентации соответствует суммам в заявке</t>
  </si>
  <si>
    <t>Наименование займодавца / соинвестора и способ(ы) софинансирования в презентации соответствуют данным в заявке</t>
  </si>
  <si>
    <t>Наименование и категории (правообладатель, интегратор) подрядчиков в презентации соответствуют наименованиям в заявке</t>
  </si>
  <si>
    <t>График реализации проекта в презентации соответствует графику в заявке</t>
  </si>
  <si>
    <t>Формулировка КД</t>
  </si>
  <si>
    <t>Проверяемый документ</t>
  </si>
  <si>
    <t>Результат</t>
  </si>
  <si>
    <t>Общие вопросы</t>
  </si>
  <si>
    <t>2.1.5.</t>
  </si>
  <si>
    <t>Да</t>
  </si>
  <si>
    <t>Нет</t>
  </si>
  <si>
    <t>Участник не являлось получателем средств из иных источников (федеральный/региональный бюджет, институты развития) на реализацию проекта</t>
  </si>
  <si>
    <t>Проект включает не менее 2 этапов</t>
  </si>
  <si>
    <t>Этапы не пересекаются и не имеют перерывов</t>
  </si>
  <si>
    <t>Продолжительность каждого этапа не менее 3 и не более 9 месяцев</t>
  </si>
  <si>
    <r>
      <t xml:space="preserve">Плановые показатели проекта содержат показатель:
</t>
    </r>
    <r>
      <rPr>
        <b/>
        <sz val="11"/>
        <color theme="1"/>
        <rFont val="Calibri"/>
        <family val="2"/>
        <charset val="204"/>
        <scheme val="minor"/>
      </rPr>
      <t>Завершение процесса внедрения</t>
    </r>
  </si>
  <si>
    <r>
      <t xml:space="preserve">Плановые показатели проекта содержат показатель:
</t>
    </r>
    <r>
      <rPr>
        <b/>
        <sz val="11"/>
        <color theme="1"/>
        <rFont val="Calibri"/>
        <family val="2"/>
        <charset val="204"/>
        <scheme val="minor"/>
      </rPr>
      <t>Достижение УГТ 9</t>
    </r>
  </si>
  <si>
    <t>Каждый этап имеет хотя бы один количественно измеримый результат (в календарном плане), достигаемые по итогам этапа и совокупность работ и расходов по их достижению</t>
  </si>
  <si>
    <t>Каждый этап предусматривает расходование средств (в смете проекта)</t>
  </si>
  <si>
    <t>Смета представлена одним файлом</t>
  </si>
  <si>
    <t>Смета содержит все листы, утвержденные шаблоном</t>
  </si>
  <si>
    <t>Смета не содержит скрытых / защищенных / заблокированных частей</t>
  </si>
  <si>
    <t>Все элементы сметы, используемые в составе формул, являются ссылками на ячейки сметы. Недопустимы ссылки на внешние файлы и циклические ссылки</t>
  </si>
  <si>
    <t>Смета составлена по кассовому методу (отсутствуют явные признаки обратного)</t>
  </si>
  <si>
    <t>Смета не содержит расходов, понесенных до начала года подачи заявки</t>
  </si>
  <si>
    <t>Смета не содержит расходов на оплату питания и мобильную связь</t>
  </si>
  <si>
    <t>Смета не содержит расходов на приобретение, строительство и ремонт объектов недвижимости</t>
  </si>
  <si>
    <t>Смета не содержит расходов на приобретение транспортных средств</t>
  </si>
  <si>
    <t>Смета не содержит расходов на страхование имущества</t>
  </si>
  <si>
    <t>Смета не содержит расходов на подготовку и участие в выставках / конференциях</t>
  </si>
  <si>
    <t>Смета не содержит расходов на изготовление / распространение рекламных / маркетинговых / презентационных материалов</t>
  </si>
  <si>
    <t>Смета не содержит расходов на проведение маркетинговых исследований</t>
  </si>
  <si>
    <t>Смета не содержит оплату услуг расчетно-кассового обслуживания и других банковских услуг</t>
  </si>
  <si>
    <t>Смета не содержит иных расходов, непосредственно не связанных с реализацией проекта</t>
  </si>
  <si>
    <t>Смета не содержит иных статей расходов, кроме:
- оплата труда работников
- накладные расходы
- оплата услуг третьих лиц
- приобретение нефинансовых активов.</t>
  </si>
  <si>
    <t>Заработная плата сотрудников</t>
  </si>
  <si>
    <t>Включен в смету</t>
  </si>
  <si>
    <t xml:space="preserve">Смета составлена в разрезе каждой отдельной штатной единицы и планируемого срока привлечения такой штатной единицы к исполнению конкретного функционала в рамках реализации проекта </t>
  </si>
  <si>
    <t>В смете указана только сумма заработной платы за фактическое время работы по проекту</t>
  </si>
  <si>
    <t>Расходы на уплату обязательных соц. взносов рассчитаны из действующих ставок</t>
  </si>
  <si>
    <t>Накладные расходы</t>
  </si>
  <si>
    <t>Общая сумма накладных расходов не превышает 10% от общей сметы и сметы по каждому отдельному этапу</t>
  </si>
  <si>
    <t>В накладные расходы включены только расходы на аренду и расходы на командировки</t>
  </si>
  <si>
    <t>Расходы на аренду помещения</t>
  </si>
  <si>
    <t>Сумма рассчитана исходя из занимаемой площади, используемой для целей проекта</t>
  </si>
  <si>
    <t>Площадь арендуемого помещения соотносится с параметрами проекта</t>
  </si>
  <si>
    <t>В расходы не включена оплата коммунальных услуг, расходов на содержание зданий и сооружений и т.п.</t>
  </si>
  <si>
    <t>Расходы на командировки</t>
  </si>
  <si>
    <t>В состав командировочных расходов включены только транспортные расходы и расходы на проживание во время командировок, относящихся к реализации проекта, в привязке к календарному плану</t>
  </si>
  <si>
    <t>Расходы на проездные билеты</t>
  </si>
  <si>
    <t>Самолёт не выше класса эконом</t>
  </si>
  <si>
    <t>ЖД транспорт не выше класса купе</t>
  </si>
  <si>
    <t>Сапсан (аналоги) не выше класса эконом</t>
  </si>
  <si>
    <t>Расходы на проживание</t>
  </si>
  <si>
    <t>Стоимость проживания не превышает 4500 рублей за ночь</t>
  </si>
  <si>
    <t>В стоимость проживания не включены дополнительные услуги гостиниц (уборка, химчистка), расходы на питание, посещение оздоровительных заведений</t>
  </si>
  <si>
    <t>Затраты на оплату услуг сторонних организаций</t>
  </si>
  <si>
    <t>Не включен в смету</t>
  </si>
  <si>
    <t>Затраты на оплату услуг по доработке и внедрению решения</t>
  </si>
  <si>
    <t>Расходы на оплату услуг экспертных организаций</t>
  </si>
  <si>
    <t>Расходы на приобретение нефинансовых активов</t>
  </si>
  <si>
    <t>Отсутствуют прямые указания на то, что приобретаемые активы не имеют отношения к проекту</t>
  </si>
  <si>
    <t>В отношении каждого актива приведено обоснование необходимости приобретения</t>
  </si>
  <si>
    <t>Заявлено отечественное происхождение Решения (всех компонентов, указанных в качестве ключевых в смете),
И
Не выявлены противоречия заявленного происхождения с общедоступной информацией и информацией в подтверждающих документах</t>
  </si>
  <si>
    <t>Сумма расходов на нефинансовые активы, заявленные в смете в качестве инфраструктуры проекта, составляет не более 20% от общей стоимости проекта,
И
Не выявлены явные противоречия заявленного типа приобретаемых нефинансовых активов с информацией о ключевых элементах решения,
И
Расходы на инфраструктуру планируются исключительно из средств софинансирования</t>
  </si>
  <si>
    <t>Докумены представлены</t>
  </si>
  <si>
    <t>Документы не представлены</t>
  </si>
  <si>
    <t>Участник не является государственным (муниципальным) учреждением</t>
  </si>
  <si>
    <r>
      <t xml:space="preserve">Документ, подтверждающий достижение заявленного УГТ, </t>
    </r>
    <r>
      <rPr>
        <u/>
        <sz val="11"/>
        <color theme="1"/>
        <rFont val="Calibri"/>
        <family val="2"/>
        <charset val="204"/>
        <scheme val="minor"/>
      </rPr>
      <t>составлен правообладателем решения</t>
    </r>
  </si>
  <si>
    <t>ур 2</t>
  </si>
  <si>
    <t>ур 1</t>
  </si>
  <si>
    <t>#</t>
  </si>
  <si>
    <t>Выявленный недочет</t>
  </si>
  <si>
    <t>Сроки реализации проекта в смете соответствуют срокам в разделе 7 заявки</t>
  </si>
  <si>
    <t>Количество и сроки этапов в смете соответствует пункту 7 заявки</t>
  </si>
  <si>
    <t>Справка подтверждает, что в отношении участика не введена процедура банкротсва, его деятельность не приостановлена</t>
  </si>
  <si>
    <t>Наименование решения/ключевого компонента в подтверждении соответствует наименованию решения в заявке</t>
  </si>
  <si>
    <t>Наименование проекта в подтверждении соответствует наименованию в заявке</t>
  </si>
  <si>
    <r>
      <rPr>
        <b/>
        <sz val="11"/>
        <color theme="1"/>
        <rFont val="Calibri"/>
        <family val="2"/>
        <charset val="204"/>
        <scheme val="minor"/>
      </rPr>
      <t>Наименование</t>
    </r>
    <r>
      <rPr>
        <sz val="11"/>
        <color theme="1"/>
        <rFont val="Calibri"/>
        <family val="2"/>
        <charset val="204"/>
        <scheme val="minor"/>
      </rPr>
      <t xml:space="preserve"> проекта, </t>
    </r>
    <r>
      <rPr>
        <b/>
        <sz val="11"/>
        <color theme="1"/>
        <rFont val="Calibri"/>
        <family val="2"/>
        <charset val="204"/>
        <scheme val="minor"/>
      </rPr>
      <t>сроки</t>
    </r>
    <r>
      <rPr>
        <sz val="11"/>
        <color theme="1"/>
        <rFont val="Calibri"/>
        <family val="2"/>
        <charset val="204"/>
        <scheme val="minor"/>
      </rPr>
      <t xml:space="preserve"> реализации и </t>
    </r>
    <r>
      <rPr>
        <b/>
        <sz val="11"/>
        <color theme="1"/>
        <rFont val="Calibri"/>
        <family val="2"/>
        <charset val="204"/>
        <scheme val="minor"/>
      </rPr>
      <t>общая</t>
    </r>
    <r>
      <rPr>
        <sz val="11"/>
        <color theme="1"/>
        <rFont val="Calibri"/>
        <family val="2"/>
        <charset val="204"/>
        <scheme val="minor"/>
      </rPr>
      <t xml:space="preserve"> </t>
    </r>
    <r>
      <rPr>
        <b/>
        <sz val="11"/>
        <color theme="1"/>
        <rFont val="Calibri"/>
        <family val="2"/>
        <charset val="204"/>
        <scheme val="minor"/>
      </rPr>
      <t>стоимость</t>
    </r>
    <r>
      <rPr>
        <sz val="11"/>
        <color theme="1"/>
        <rFont val="Calibri"/>
        <family val="2"/>
        <charset val="204"/>
        <scheme val="minor"/>
      </rPr>
      <t xml:space="preserve"> проекта в решении об одобрении проекта соответствует данным в заявке</t>
    </r>
  </si>
  <si>
    <r>
      <t xml:space="preserve">Решение об одобрении сделки по привлечению софинансирования или справка о том, что одобрение такой сделки не требуется, представлены </t>
    </r>
    <r>
      <rPr>
        <b/>
        <sz val="11"/>
        <color theme="1"/>
        <rFont val="Calibri"/>
        <family val="2"/>
        <charset val="204"/>
        <scheme val="minor"/>
      </rPr>
      <t>(может являться частью решения об одобрении проекта)</t>
    </r>
  </si>
  <si>
    <t>Приоритетное направление в презентации соответствует заявке</t>
  </si>
  <si>
    <t>Участник не находится в процессе ликвидации или реорганизации</t>
  </si>
  <si>
    <t>Доля софинансирования по проекту в целом составляет не менее 50%</t>
  </si>
  <si>
    <t>Доля софинансирования не менее 50% соблюдается для каждого этапа</t>
  </si>
  <si>
    <t>Срок реализации проекта не менее 6 и не более 30 месяцев</t>
  </si>
  <si>
    <t>Дата окончания реализации проекта - не ранее 6 месяцев с даты подачи заявки</t>
  </si>
  <si>
    <r>
      <t xml:space="preserve">Плановые показатели проекта содержат показатель:
</t>
    </r>
    <r>
      <rPr>
        <b/>
        <sz val="11"/>
        <color theme="1"/>
        <rFont val="Calibri"/>
        <family val="2"/>
        <charset val="204"/>
        <scheme val="minor"/>
      </rPr>
      <t>Введение в промышленную эксплуатацию</t>
    </r>
  </si>
  <si>
    <t>Заявка на участие в конкурсном отборе должна содержать следующие документы:
Заявка, составленная по форме приложения № 1 к настоящей конкурсной документации, подписанная уполномоченным лицом Участника конкурсного отбора</t>
  </si>
  <si>
    <t>Заявка на участие в конкурсном отборе должна содержать следующие документы:
Смета, составленная в соответствии с требованиями к составлению Сметы, установленными приложением № 2-1 к настоящей конкурсной документации, по шаблону, установленному приложением № 2-2 к настоящей конкурсной документации</t>
  </si>
  <si>
    <t>Документы в отношении Участника конкурсного отбора, в том числе подтверждающие соответствие Участника конкурсного отбора требованиям настоящей конкурсной документации:
устав Участника конкурсного отбора в действующей на дату подачи Заявки редакции</t>
  </si>
  <si>
    <t>Документы в отношении Участника конкурсного отбора, в том числе подтверждающие соответствие Участника конкурсного отбора требованиям настоящей конкурсной документации:
документ, подтверждающий полномочия лица, действующего от имени Участника конкурсного отбора: решение соответствующего органа управления о назначении или о передаче полномочий единоличного исполнительного органа (представляется в обязательном порядке), доверенность на право подписания документов, содержащая в том числе полномочия на подписание Заявки и иных документов, связанных с участием в конкурсном отборе (в отношении лица, отличного от единоличного исполнительного органа)</t>
  </si>
  <si>
    <t>Документы в отношении Участника конкурсного отбора, в том числе подтверждающие соответствие Участника конкурсного отбора требованиям настоящей конкурсной документации:
справка по форме приложения № 7 к настоящей конкурсной документации, подписанная единоличным исполнительным органом Участника конкурсного отбора, подтверждающая, что на последнее число месяца, предшествующего месяцу подачи Заявки</t>
  </si>
  <si>
    <t>Документы в отношении Правообладателя Решения:
устав Правообладателя в редакции, действующей на дату подачи Заявки</t>
  </si>
  <si>
    <t>Документы в отношении Правообладателя Решения:
документ, подтверждающий полномочия лица, действующего от имени Правообладателя: решение соответствующего органа управления о назначении или о передаче полномочий единоличного исполнительного органа, доверенность на право подписания документов от имени Правообладателя (в отношении лица, отличного от единоличного исполнительного органа)</t>
  </si>
  <si>
    <t xml:space="preserve">Документы в отношении Правообладателя Решения:
3) документы, подтверждающие права на Решение (в отношении Решения, являющегося программным обеспечением):
- свидетельство о регистрации программы для ЭВМ / лицензионный договор либо
- утвержденное внутреннее техническое задание на разработку программного обеспечения, утвержденные задания разработчикам (при наличии), либо
- выписка по счету 08 «Вложения во внеоборотные активы» плана счетов бухгалтерского учета организации;
4) документы, подтверждающие права на Решение (в отношении Решения, являющегося программно-аппаратным комплексом):
- патент на изобретение или на полезную модель / лицензионный договор либо
- утвержденное внутреннее техническое задание на разработку программно-аппаратного комплекса, утвержденные задания разработчикам (при наличии), либо
- выписка по счету 08 «Вложения во внеоборотные активы» плана счетов бухгалтерского учета организации
</t>
  </si>
  <si>
    <t>Документы в отношении Интегратора:
устав Интегратора в действующей на дату подачи Заявки редакции;</t>
  </si>
  <si>
    <t>Документы в отношении Интегратора:
документ, подтверждающий полномочия лица, действующего от имени Интегратора: решение соответствующего органа управления о назначении или о передаче полномочий единоличного исполнительного органа, доверенность на право подписания документов от имени Интегратора (в отношении лица, отличного от единоличного исполнительного органа);</t>
  </si>
  <si>
    <t>Документы в отношении Интегратора:
письмо - подтверждение участия в реализации Проекта по форме, приведенной в приложении № 5 к настоящей конкурсной документации, составленное на имя руководителя Участника конкурсного отбора и заверенное печатью (при наличии) и подписью уполномоченного лица Интегратора. К письму-подтверждению прикладывается договор (при наличии), заключенный Участником конкурсного отбора с Интегратором;</t>
  </si>
  <si>
    <t>Документы, подтверждающие соответствие Решения требованиям настоящей конкурсной документации:
техническое задание на доработку Решения (при необходимости доработки), утвержденное уполномоченным лицом Участника конкурсного отбора;</t>
  </si>
  <si>
    <t>Документы, подтверждающие соответствие Решения требованиям настоящей конкурсной документации:
техническое задание на внедрение Решения, утвержденное уполномоченным лицом Участника конкурсного отбора (не допускается объединение технического задания на доработку Решения и технического задания на внедрение Решения в один документ);</t>
  </si>
  <si>
    <t xml:space="preserve">Документы, подтверждающие соответствие Решения требованиям настоящей конкурсной документации:
3) подтверждение регистрации Решения в Едином реестре российских программ для электронных вычислительных машин и баз данных или в Едином реестре российской радиоэлектронной продукции, заверенное уполномоченным лицом Участника конкурсного отбора (при наличии регистрации в одном из указанных реестров);
4) обязательство Правообладателя по форме приложения № 6-1 (в отношении ПО) или 6-2 (в отношении ПАК) к настоящей конкурсной документации включить Решение в один из указанных реестров не позднее 6 (шести) месяцев с даты окончания последнего Этапа Проекта, составленное на имя единоличного исполнительного органа Участника конкурсного отбора, подписанное уполномоченным лицом Правообладателя и заверенное печатью (при наличии) Правообладателя (в случае если на момент подачи Заявки Решение не внесено ни в один из указанных реестров, или если в рамках реализации Проекта предполагается доработка Решения);
</t>
  </si>
  <si>
    <t>Документы, подтверждающие соответствие Решения требованиям настоящей конкурсной документации:
Документы, подтверждающие достижение в отношении Решения заявленного УГТ, составленные и заверенные уполномоченным лицом Правообладателя (документы представляются в случае, если Решение не включено в один из указанных реестров);</t>
  </si>
  <si>
    <t xml:space="preserve">Документы, подтверждающие привлечение (наличие) средств софинансирования в объеме, достаточном для реализации Проекта:
решения уполномоченного органа управления Участника конкурсного отбора (правление, совет директоров, общее собрание Участников, общее собрание акционеров, иное в соответствии с уставом Участника конкурсного отбора):
 об одобрении реализации Проекта с указанием наименования Проекта, указанного в пункте 2.1 Заявки, сроков реализации Проекта, общей стоимости Проекта, объема софинансирования;
 о выделении финансирования на реализацию Проекта (в случае софинансирования расходов на реализацию Проекта за счет собственных средств Участника конкурсного отбора); 
 об одобрении сделки по заключению соглашения о предоставлении Гранта между Участником конкурсного отбора и Оператором при наличии в такой сделке признаков заинтересованности либо крупной сделки, а также во всех иных случаях, предусмотренных учредительными документами Участника конкурсного отбора (при отсутствии в учредительных документах требований об одобрении указанной сделки представляется справка с соответствующими пояснениями, подписанная уполномоченным лицом Участника конкурсного отбора);
 об одобрении сделки по привлечению софинансирования при наличии в такой сделке признаков заинтересованности либо крупной сделки, а также во всех иных случаях, предусмотренных учредительными документами Участника конкурсного отбора (при отсутствии в учредительных документах требований об одобрении указанной сделки представляется справка с соответствующими пояснениями, подписанная уполномоченным лицом Участника конкурсного отбора).
</t>
  </si>
  <si>
    <t>Документы в отношении Участника конкурсного отбора, в том числе подтверждающие соответствие Участника конкурсного отбора требованиям настоящей конкурсной документации:
бухгалтерский баланс с приложениями (включая отчет о финансовых результатах), составленный в соответствии с требованиями, установленными соответствующими нормативными правовыми актами, за календарный год, предшествующий году подачи Заявки, с отметкой налогового органа о получении в любой установленной действующим законодательством Российской Федерации форме (отметка налогового органа о получении баланса не требуется при подаче Заявки в период с 1 января по 31 марта или в случае, если у организации отсутствовала обязанность по представлению в налоговый орган бухгалтерского баланса за соответствующий год)</t>
  </si>
  <si>
    <t xml:space="preserve">Документы, подтверждающие привлечение (наличие) средств софинансирования в объеме, достаточном для реализации Проекта:
в случае если софинансирование расходов на реализацию Проекта планируется обеспечить за счет собственных средств Участника конкурсного отбора:
- справка в свободной форме, подписанная уполномоченным лицом Участника конкурсного отбора, с описанием схемы привлечения средств софинансирования в Проект и с приложением подтверждающих документов по схеме финансирования
</t>
  </si>
  <si>
    <t xml:space="preserve">Документы, подтверждающие привлечение (наличие) средств софинансирования в объеме, достаточном для реализации Проекта:
в случае если софинансирование расходов на реализацию Проекта планируется обеспечить за счет заемных средств:
- справка в свободной форме, подписанная уполномоченным лицом Участника конкурсного отбора, с описанием схемы привлечения средств софинансирования в Проект и приложением подтверждающих документов по схеме финансирования, в том числе: кредитного договора (договора инвестиционного кредита, договора займа) с указанием реквизитов кредитора (займодавца), с приложением графика платежей (допускается представление предварительного соглашения либо решения кредитной организации об одобрении предоставления заемных средств, с приложением графика платежей).
</t>
  </si>
  <si>
    <t xml:space="preserve">Документы, подтверждающие привлечение (наличие) средств софинансирования в объеме, достаточном для реализации Проекта:
в случае если софинансирование расходов на реализацию Проекта планируется за счет средств соинвестора:
- справка в свободной форме, подписанная уполномоченным лицом Участника конкурсного отбора, с описанием схемы привлечения средств софинансирования в Проект и приложением подтверждающих документов по схеме финансирования, в том числе: целевого инвестиционного контракта с соинвестором с приложением информации о соинвесторе (ЕГРЮЛ/ИНН) (допускается представление предварительного соглашения либо решения инвестора об одобрении предоставления инвестиционных средств), подтверждающих намерения инвестора инвестировать в заявленный Проект с указанием суммы инвестиций и графика их предоставления.
</t>
  </si>
  <si>
    <t xml:space="preserve">Юридическое лицо вправе направить Оператору одновременно только одну Заявку в рамках настоящего конкурсного отбора. Подача новой Заявки, как по тому же Проекту, так и по другому Проекту, не допускается до истечения 6 месяцев:
1) с даты принятия Оператором решения об отклонении Заявки (кроме случая отклонения Заявки в соответствии с пунктом 4.1.30 настоящей конкурсной документации) или об отказе в предоставлении Гранта, или
2) с даты принятия Оператором решения о признании Участника конкурсного отбора Победителем конкурсного отбора.
</t>
  </si>
  <si>
    <t>Наименование проекта в решении о выделении финансирования соответствует наименованию в заявке</t>
  </si>
  <si>
    <t>Формальная проверка Заявки включает в себя анализ соблюдения следующих требований и ограничений:
наименование Проекта, сроки реализации Проекта, сумма запрошенного Гранта (включая сумму Гранта на реализацию отдельных Этапов), сумма софинансирования (включая сумму софинансирования на реализацию отдельных Этапов), мероприятия Проекта (Этапов), показатели реализации Проекта, указанные в Заявке, соответствуют информации, указанной в прилагаемых к Заявке документах;</t>
  </si>
  <si>
    <t>Наименование всех файлов должно соответствовать наименованию содержащихся в них документов и их содержанию.</t>
  </si>
  <si>
    <t xml:space="preserve">Формальная проверка Заявки включает в себя анализ соблюдения следующих требований и ограничений:
комплектность документов, поданных в составе Заявки: наличие и надлежащее оформление документов, предусмотренных пунктом 3.1, соблюдение установленных настоящей конкурсной документацией форм документов, отсутствие незаполненных полей, предусмотренных формами документов, установленными приложениями к настоящей конкурсной документации, выполнение требований пунктов 3.2.3 – 3.2.5, 3.2.8 настоящей конкурсной документации. Под надлежащим оформлением понимается соблюдение требований к документам (включая требования о наличии подписи, печати и пр.), предусмотренных пунктом 3.1 настоящей конкурсной документации.
При проверке комплектности считаются непредставленными и не учитываются Оператором при рассмотрении Заявки:
- документы, представленные на иностранном языке без предоставления соответствующего перевода;
- нечитаемые или поврежденные файлы;
- документы, не представленные либо содержащие неполную информацию со ссылкой на невозможность представления соответствующей информации в связи с ее отнесением к сведениям, составляющим государственную и (или) коммерческую тайну
</t>
  </si>
  <si>
    <t>Заявка на участие в конкурсном отборе должна содержать следующие документы:
согласие на обработку и передачу информации, составленное по форме приложения № 3 к настоящей конкурсной документации;</t>
  </si>
  <si>
    <t>Заявка на участие в конкурсном отборе должна содержать следующие документы:
презентация Проекта, составленная по форме приложения № 4 к настоящей конкурсной документации</t>
  </si>
  <si>
    <t xml:space="preserve">Документы, подтверждающие привлечение (наличие) средств софинансирования в объеме, достаточном для реализации Проекта:
решения уполномоченного органа управления Участника конкурсного отбора (правление, совет директоров, общее собрание Участников, общее собрание акционеров, иное в соответствии с уставом Участника конкурсного отбора):
- об одобрении реализации Проекта с указанием наименования Проекта, указанного в пункте 2.1 Заявки, сроков реализации Проекта, общей стоимости Проекта, объема софинансирования;
- о выделении финансирования на реализацию Проекта (в случае софинансирования расходов на реализацию Проекта за счет собственных средств Участника конкурсного отбора); 
- об одобрении сделки по заключению соглашения о предоставлении Гранта между Участником конкурсного отбора и Оператором при наличии в такой сделке признаков заинтересованности либо крупной сделки, а также во всех иных случаях, предусмотренных учредительными документами Участника конкурсного отбора (при отсутствии в учредительных документах требований об одобрении указанной сделки представляется справка с соответствующими пояснениями, подписанная уполномоченным лицом Участника конкурсного отбора);
- об одобрении сделки по привлечению софинансирования при наличии в такой сделке признаков заинтересованности либо крупной сделки, а также во всех иных случаях, предусмотренных учредительными документами Участника конкурсного отбора (при отсутствии в учредительных документах требований об одобрении указанной сделки представляется справка с соответствующими пояснениями, подписанная уполномоченным лицом Участника конкурсного отбора).
</t>
  </si>
  <si>
    <t>Сумма гранта не более 300  млн. рублей</t>
  </si>
  <si>
    <t>2.1.6</t>
  </si>
  <si>
    <t>Максимальный размер Гранта на реализацию одного Проекта в рамках настоящего конкурсного отбора составляет 300 000 000 (триста миллионов) рублей.</t>
  </si>
  <si>
    <t>1) 2.2.2</t>
  </si>
  <si>
    <t>Участник конкурсного отбора на последнее число месяца, предшествующего месяцу подачи Заявки, должен удовлетворять следующим обязательным требованиям:
не является иностранным юридическим лицом, а также российским юридическим лицом, в уставном (складочном) капитале которого доля участия иностранных юридических лиц, местом регистрации которых является государство или территория, включенные в утвержденный Министерством финансов Российской Федерации перечень государств и территорий, предоставляющих льготный налоговый режим налогообложения и (или) не предусматривающий раскрытия и предоставления информации при проведении финансовых операций (офшорные зоны), в совокупности превышает 50%;</t>
  </si>
  <si>
    <t>2.2.1</t>
  </si>
  <si>
    <t>2) 2.2.2</t>
  </si>
  <si>
    <t>Участник конкурсного отбора на последнее число месяца, предшествующего месяцу подачи Заявки, должен удовлетворять следующим обязательным требованиям:
не находится в процессе ликвидации или реорганизации (за исключением реорганизации в форме присоединения к участнику конкурсного отбора другого юридического лица);</t>
  </si>
  <si>
    <t>3) 2.2.2</t>
  </si>
  <si>
    <t>4) 2.2.2</t>
  </si>
  <si>
    <t>5) 2.2.2</t>
  </si>
  <si>
    <t>6) 2.2.2</t>
  </si>
  <si>
    <t>Участник конкурсного отбора на последнее число месяца, предшествующего месяцу подачи Заявки, должен удовлетворять следующим обязательным требованиям:
у Участника конкурсного отбора отсутствуют просроченная задолженность по возврату в федеральный бюджет субсидий, бюджетных инвестиций, предоставленных в том числе в соответствии с иными нормативными правовыми актами, а также иная просроченная (неурегулированная) задолженность по денежным обязательствам перед Российской Федерацией;</t>
  </si>
  <si>
    <t>7) 2.2.2</t>
  </si>
  <si>
    <t>Участник конкурсного отбора на последнее число месяца, предшествующего месяцу подачи Заявки, должен удовлетворять следующим обязательным требованиям:
не получает средства из федерального бюджета, бюджета субъекта Российской Федерации или местного бюджета, в соответствии с иными нормативными правовыми актами (включая гранты, предоставляемые институтами развития за счет средств субсидии), в целях реализации Проекта на цели, предусмотренные пунктом 1 правил;</t>
  </si>
  <si>
    <t>Участник конкурсного отбора на последнее число месяца, предшествующего месяцу подачи Заявки, должен удовлетворять следующим обязательным требованиям:
в реестре дисквалифицированных лиц отсутствуют сведения о дисквалифицированных руководителе, членах коллегиального исполнительного органа, лице, исполняющем функции единоличного исполнительного органа, или главном бухгалтере участника конкурсного отбора.</t>
  </si>
  <si>
    <t>1) 2.3.1</t>
  </si>
  <si>
    <r>
      <t xml:space="preserve">В пункте 3.3 заявки указано </t>
    </r>
    <r>
      <rPr>
        <b/>
        <sz val="11"/>
        <color theme="1"/>
        <rFont val="Calibri"/>
        <family val="2"/>
        <charset val="204"/>
        <scheme val="minor"/>
      </rPr>
      <t>одно</t>
    </r>
    <r>
      <rPr>
        <sz val="11"/>
        <color theme="1"/>
        <rFont val="Calibri"/>
        <family val="2"/>
        <charset val="204"/>
        <scheme val="minor"/>
      </rPr>
      <t xml:space="preserve"> приоритетное направление и его наименование соответствует утвержденному наименованию в перечне приоритетных направлений (приложение № 8 к КД)</t>
    </r>
  </si>
  <si>
    <t>В конкурсном отборе могут принимать участие российские юридические лица, за исключением государственных (муниципальных) учреждений, осуществляющие (планирующие осуществлять) в качестве заказчика реализацию Проекта.</t>
  </si>
  <si>
    <t>Участник реализует проект в качестве заказчика</t>
  </si>
  <si>
    <t>Участник конкурсного отбора на последнее число месяца, предшествующего месяцу подачи Заявки, должен удовлетворять следующим обязательным требованиям:
в отношении Участника конкурсного отбора не введена процедура банкротства, его деятельность не приостановлена в порядке, предусмотренном законодательством Российской Федерации</t>
  </si>
  <si>
    <t>Участник конкурсного отбора на последнее число месяца, предшествующего месяцу подачи Заявки, должен удовлетворять следующим обязательным требованиям:
не имеет неисполненной обязанности по уплате налогов, сборов, страховых взносов, пеней, штрафов и процентов, подлежащих уплате в соответствии с законодательством Российской Федерации о налогах и сборах</t>
  </si>
  <si>
    <t>Под реализацией Проекта для целей настоящего конкурсного отбора понимается деятельность по внедрению или доработке и внедрению Решения. Проект должен соответствовать следующим требованиям:
исключительные права на Решение на момент подачи Заявки не принадлежат и на протяжении всего заявленного срока реализации Проекта не будут принадлежать Участнику конкурсного отбора;</t>
  </si>
  <si>
    <t>2) 2.3.1</t>
  </si>
  <si>
    <t>Под реализацией Проекта для целей настоящего конкурсного отбора понимается деятельность по внедрению или доработке и внедрению Решения. Проект должен соответствовать следующим требованиям:
объем софинансирования проекта за счет средств Получателя гранта составляет не менее 50 процентов сметы реализации проекта. Объем софинансирования проекта за счет средств Получателя гранта по каждому этапу проекта также должен составлять не менее 50 процентов общего объема сметы реализации этапа проекта. Средства софинансирования могут предоставляться только российскими юридическими лицами;</t>
  </si>
  <si>
    <t>Средства софинансирования предоставляются российским юридическим лицом</t>
  </si>
  <si>
    <t>3) 2.3.1</t>
  </si>
  <si>
    <t>Под реализацией Проекта для целей настоящего конкурсного отбора понимается деятельность по внедрению или доработке и внедрению Решения. Проект должен соответствовать следующим требованиям:
Решение должно соответствовать одному или нескольким Приоритетным направлениям;</t>
  </si>
  <si>
    <t>4) 2.3.1</t>
  </si>
  <si>
    <t>Под реализацией Проекта для целей настоящего конкурсного отбора понимается деятельность по внедрению или доработке и внедрению Решения. Проект должен соответствовать следующим требованиям:
реализация проекта осуществляется не менее чем в 2 этапа, длительность каждого этапа составляет не менее 3 и не более 9 месяцев, этапы проекта реализовываются последовательно, без пересечений и перерывов между этапами (каждый следующий этап должен начинаться на следующий календарный день после окончания предыдущего этапа). Каждый этап характеризуется совокупностью работ и мероприятий, расходы на выполнение которых включены в смету реализации проекта по этапу;</t>
  </si>
  <si>
    <t>10) 2.3.1</t>
  </si>
  <si>
    <t>Под реализацией Проекта для целей настоящего конкурсного отбора понимается деятельность по внедрению или доработке и внедрению Решения. Проект должен соответствовать следующим требованиям:
срок реализации проекта составляет не менее 6 месяцев и не более 30 месяцев с даты начала его реализации;</t>
  </si>
  <si>
    <t>5) 2.3.1</t>
  </si>
  <si>
    <t>Под реализацией Проекта для целей настоящего конкурсного отбора понимается деятельность по внедрению или доработке и внедрению Решения. Проект должен соответствовать следующим требованиям:
дата начала реализации проекта – не ранее начала финансового года, в котором принято решение о признании Участника конкурсного отбора Победителем конкурсного отбора, и не позднее 6 месяцев с даты подачи Заявки на участие в конкурсном отборе;</t>
  </si>
  <si>
    <r>
      <t xml:space="preserve">Дата начала проекта - не ранее даты начала финансового года в котором </t>
    </r>
    <r>
      <rPr>
        <b/>
        <sz val="11"/>
        <color rgb="FFFF0000"/>
        <rFont val="Calibri"/>
        <family val="2"/>
        <charset val="204"/>
        <scheme val="minor"/>
      </rPr>
      <t>подана заявка</t>
    </r>
    <r>
      <rPr>
        <sz val="11"/>
        <color theme="1"/>
        <rFont val="Calibri"/>
        <family val="2"/>
        <charset val="204"/>
        <scheme val="minor"/>
      </rPr>
      <t xml:space="preserve"> и не позднее 6 месяцев с даты подачи заявки</t>
    </r>
  </si>
  <si>
    <t>6) 2.3.1</t>
  </si>
  <si>
    <t>9) 2.3.1</t>
  </si>
  <si>
    <t>Под реализацией Проекта для целей настоящего конкурсного отбора понимается деятельность по внедрению или доработке и внедрению Решения. Проект должен соответствовать следующим требованиям:
дата окончания реализации Проекта – не ранее 6 месяцев с даты подачи Заявки;</t>
  </si>
  <si>
    <t>Под реализацией Проекта для целей настоящего конкурсного отбора понимается деятельность по внедрению или доработке и внедрению Решения. Проект должен соответствовать следующим требованиям:
Решение на дату подачи Заявки должно иметь не ниже седьмого уровня готовности технологии, определяемого в соответствии с пунктом 5.1.2 национального стандарта Российской Федерации ГОСТ Р 58048-2017 "Трансфер технологий. Методические указания по оценке уровня зрелости технологий" (далее – уровень готовности технологии, УГТ);</t>
  </si>
  <si>
    <t>Заявленный УГТ решения не ниже 7</t>
  </si>
  <si>
    <t>Заявка подана не позднее 30.10.2023</t>
  </si>
  <si>
    <t>Дата и время начала приема Заявок – «26» июля 2021 года 10:00 по московскому времени.</t>
  </si>
  <si>
    <t>Дата и время окончания приема Заявок – «30» октября 2023 года, 18:00 по московскому времени.</t>
  </si>
  <si>
    <t>Минимальный размер Гранта на реализацию одного Проекта в рамках настоящего конкурсного отбора составляет 120 000 000  (сто двадцать миллионов) рублей.</t>
  </si>
  <si>
    <t>11) 2.3.1</t>
  </si>
  <si>
    <t>Под реализацией Проекта для целей настоящего конкурсного отбора понимается деятельность по внедрению или доработке и внедрению Решения. Проект должен соответствовать следующим требованиям:
результатом 	реализации Проекта является достижение каждого из следующих результатов:
•	завершение процесса внедрения Решения;
•	введение Решения в промышленную эксплуатацию;
•	достижение Решением девятого уровня готовности технологии по итогам реализации Проекта (если Решение на дату подачи Заявки имеет уровень готовности технологии ниже девятого, или если в рамках реализации Проекта предполагается доработка Решения);
•	Решение включено в Единый реестр российских программ для электронных вычислительных машин и баз данных или Единый реестр российской радиоэлектронной продукции (в случае если на дату подачи Заявки Решение не внесено ни в один из указанных реестров, или если в рамках реализации Проекта предполагается доработка Решения);
•	достижение плановых значений показателей реализации Проекта;</t>
  </si>
  <si>
    <t>13) 2.3.1</t>
  </si>
  <si>
    <t xml:space="preserve">Под реализацией Проекта для целей настоящего конкурсного отбора понимается деятельность по внедрению или доработке и внедрению Решения. Проект должен соответствовать следующим требованиям:на реализацию Проекта иная государственная поддержка (в том числе в форме гранта, льготного кредита и др.) не предоставляется. </t>
  </si>
  <si>
    <t>Решение включено в реестр или представлено обязательство о его включении в реестр в течении 6 месяцев</t>
  </si>
  <si>
    <t>Под реализацией Проекта для целей настоящего конкурсного отбора понимается деятельность по внедрению или доработке и внедрению Решения. Проект должен соответствовать следующим требованиям:
Решение включено в Единый реестр российских программ для электронных вычислительных машин и баз данных или Единый реестр российской радиоэлектронной продукции, либо Участником конкурсного отбора представлено обязательство включить решение в один из указанных реестров не позднее 6 месяцев с даты окончания последнего Этапа Проекта (в случае если Решение не внесено ни в один из указанных реестров, или если в рамках реализации Проекта предполагается доработка Решения);</t>
  </si>
  <si>
    <t>Смета должна быть составлена в формате Excel. Смета составляется строго в одном файле, разбиение Сметы на несколько файлов не допускается.
Файл со Сметой должен содержать все листы, приведенные в шаблоне Сметы.
Никакая часть файла со Сметой не должна быть скрыта, защищена, заблокирована или иным образом недоступна для просмотра и внесения изменений.</t>
  </si>
  <si>
    <t>1.4 Прил. 2-1</t>
  </si>
  <si>
    <t>1.5 Прил. 2-1</t>
  </si>
  <si>
    <t>Все элементы, используемые при расчетах в составе формул, должны являться действующими ссылками на ячейки, в которых содержатся допущения (исходные данные), или ячейки, содержащие формулы. Недопустимы ссылки на внешние файлы и циклические ссылки.</t>
  </si>
  <si>
    <t>1.1 Прил. 2-1</t>
  </si>
  <si>
    <t>При составлении сметы расходов на реализацию Проекта (далее – Смета) необходимо руководствоваться следующими подходами
- Смета составляется по кассовому методу;</t>
  </si>
  <si>
    <t>Допускается включение в Смету расходов на реализацию Проекта, понесенных до даты подачи Заявки, но не ранее начала финансового года, в котором принято решение о признании Участника конкурсного отбора Победителем конкурсного отбора, при условии документального подтверждения раздельного учета затрат на реализацию проектов</t>
  </si>
  <si>
    <t>1.2 Прил. 2-1</t>
  </si>
  <si>
    <t>Смета не содержит расходов на услуги физических лиц по договорам ГПХ</t>
  </si>
  <si>
    <t>Оплата труда работников.
Планирование расходов Сметы по данной статье ведется в разрезе каждой штатной единицы, привлекаемой непосредственно к реализации Проекта (участвующей в реализации мероприятий календарного плана Проекта), с учетом планируемого срока привлечения штатной единицы к исполнению конкретного функционала в рамках реализации Проекта.
При планировании Сметы по данной статье указываются расходы на заработную плату (в значении, указанном в статье 129 Трудового кодекса Российской Федерации), которая планируется к выплате сотруднику за фактическое время работы по заявляемому Проекту. Максимальный размер заработной платы работника за счет Сметы Проекта составляет 240 000 (Двести сорок тысяч) рублей в месяц (указанная сумма не включает расходы на обязательное пенсионное страхование, обязательное социальное страхование на случай временной нетрудоспособности и в связи с материнством, обязательное медицинское страхование и обязательное социальное страхование от несчастных случаев на производстве и профессиональных заболеваний, начисленные на указанные суммы расходов на оплату труда).
Включение в Смету расходов на оплату труда работников Получателя гранта, в том числе административно-управленческого персонала, не принимающего непосредственного участия в реализации Проекта (мероприятий календарного плана Проекта), не допускается.</t>
  </si>
  <si>
    <t>Максимальный размер ЗП, выплачиваемый за счет сметы, составляет 240 тыс.руб. при полной ставке (без учета соц. взносов)</t>
  </si>
  <si>
    <t>Обязательные страховые взносы.
Обязательные страховые взносы включают расходы на обязательное пенсионное страхование, обязательное социальное страхование на случай временной нетрудоспособности и в связи с материнством, обязательное медицинское страхование и обязательное социальное страхование от несчастных случаев на производстве и профессиональных заболеваний, начисленные на суммы расходов на оплату труда.
Расчет расходов на уплату обязательных страховых взносов следует производить исходя из действующих ставок/тарифов в разрезе штатной численности сотрудников.
Не допускается планирование в Смете сумм расходов на оплату больничных и пособий, выплачиваемых за счет средств Фонда социального страхования Российской Федерации.</t>
  </si>
  <si>
    <t>Накладные расходы.
Общая сумма накладных расходов по Смете не должна превышать 10% от общего размера Сметы, а также Сметы по каждому этапу Проекта. Допускается включение в смету накладных расходов, приведенных ниже</t>
  </si>
  <si>
    <t>Расходы на аренду.
Сумма расходов на аренду помещений, включаемая в Смету, рассчитывается исходя из занимаемой площади и установленной в договоре аренды ставки арендной платы.
Площадь арендуемого помещения, используемая для целей расчета расходов, включаемых в Смету, должна соотноситься с параметрами Проекта (например, в соответствии с количеством сотрудников, участвующих в Проекте).
Не допускается к включению в Смету расходов на оплату коммунальных услуг, содержание зданий и сооружений и других аналогичных расходов.</t>
  </si>
  <si>
    <t>Расходы на командировки.
В данную статью Сметы включаются расходы на командировки, непосредственно связанные с выполнением мероприятий календарного плана Проекта, работников Получателя гранта, деятельность которых направлена на реализацию Проекта.</t>
  </si>
  <si>
    <t>В состав командировочных расходов включаются исключительно следующие виды расходов: 
расходы на приобретение проездных документов. Для всех командировок следует выбирать наиболее целесообразный вид перевозки с точки зрения общих издержек на командирование и графика командировки, исходя из следующих параметров и в зависимости от вида используемого транспорта:
- при авиаперелетах – перелет в салоне эконом-класса; 
- при проезде железнодорожным транспортом – проезд в вагонах поезда класса не выше купе;
- при проезде железнодорожным транспортом в скоростных поездах («Сапсан» и подобных) – в вагонах эконом-класса;</t>
  </si>
  <si>
    <t>В состав командировочных расходов включаются исключительно следующие виды расходов: 
расходы на проживание во время командировок. Следует выбирать категорию объектов размещения (гостиниц, отелей, др.) таким образом, чтобы стоимость проживания 1 человека в отдельном номере не превышала 4500 рублей за ночь. 
Включение в Смету дополнительных расходов в гостинице, связанных с обслуживанием номера (уборка, химчистка, услуги носильщика), питанием в ресторане, баре, посещением оздоровительных заведений (бассейна, спортзала, сауны), в качестве командировочных расходов не допускается.</t>
  </si>
  <si>
    <t>Расходы на оплату работ (услуг) на проведение необходимых в рамках реализации Проекта экспертиз и (или) получение заключений экспертов и экспертных организаций.
В целях применения настоящих Требований экспертизой признается комплекс работ, предполагающих привлечение квалифицированных лиц, обладающих требуемой компетенцией, имеющих соответствующую аккредитацию или аналогичную оценку соответствия специализированным требованиям, предъявляемых к лицам, имеющим право проводить экспертизу в данной предметной области.
Планирование данной категории расходов производится исходя из рыночной стоимости аналогичных работ (услуг), информация о которой должна подтверждаться в Смете путем указания ссылок на публичные ресурсы, реквизиты коммерческих предложений, заключенных договоров, иных документов, с приложением соответствующих подтверждающих документов в составе материалов Заявки.</t>
  </si>
  <si>
    <t>Расходы на оплату работ (услуг) сторонних организаций по доработке и внедрению Решения в рамках реализации Проекта.
В данную категорию расходов Сметы включаются расходы на оплату:
- работ (услуг) по доработке (при необходимости) Решения;
- работ (услуг) по внедрению Решения;
- работ (услуг) по установке, монтажу, настройке, пуско-наладке внедряемого Решения;
- работ (услуг) по обучению, инструктажу работников Получателя гранта по работе с внедряемым Решением;
- иных работ (услуг), непосредственно связанных с доработкой и внедрением Решения.
Планирование данной категории расходов производится исходя из рыночной стоимости аналогичных работ (услуг), информация о которой должна подтверждаться в Смете путем указания ссылок на публичные ресурсы, реквизиты коммерческих предложений, заключенных договоров, иных документов, с приложением соответствующих подтверждающих документов в составе материалов Заявки</t>
  </si>
  <si>
    <t>В статью включены только расходы на приобретение нефинансовых активов (комплектующих/оборудования/ПО/ПАК), связанных с реализацией проекта</t>
  </si>
  <si>
    <t>Расходы на приобретение нефинансовых активов.
К данной статье расходов относятся расходы на:
- приобретение Решения. Допускается включение в Смету расходов на приобретение не более четырех ключевых компонентов Решения (применимо только для составных решений);
- приобретение комплектующих и оборудования (в том числе ПАК), непосредственного связанного с внедряемым Решением;
- приобретение программного обеспечения и иных нематериальных активов, непосредственно связанных с реализацией Проекта;
- приобретение инфраструктуры. Под расходами на инфраструктуру понимаются в том числе расходы на приобретение серверного и коммутационного оборудования, расходы на организацию сетей связи и передачи данных, расходы на создание и оснащение линейных сооружений, расходы на дооснащение рабочих мест компьютерной техникой и другие расходы, которые направлены на обеспечение технологических и бизнес-процессов получателя гранта. Объем расходов на инфраструктуру может составлять не более 20% от общей стоимости Проекта. Расходы на инфраструктуру допускаются исключительно из средств софинансирования;
- иные расходы на приобретение нефинансовых активов, непосредственно относящихся к реализации Проекта.
Планирование данной категории расходов производится исходя из рыночной стоимости аналогичных нефинансовых активов, информация о которой должна подтверждаться в Смете путем указания ссылок на публичные ресурсы, реквизиты коммерческих предложений, заключенных договоров, иных документов, с приложением соответствующих подтверждающих документов в составе материалов Заявки. Дополнительно в Смете приводится обоснование необходимости приобретения нефинансового актива.
При принятии решения о приобретении нефинансового актива, не являющегося Решением (ключевым компонентом Решения), приоритет должен отдаваться в пользу нефинансового актива отечественного производства. При приобретении зарубежного нефинансового актива должно быть представлено соответствующее обоснование в Смете.
В случае если в целях реализации Проекта необходимо приобретение нефинансового актива зарубежного производства, аналог которого отсутствует на отечественном рынке, данная информация также указывается в комментариях к расчету в Смете проекта. При этом расчет стоимости импортного оборудования за счет средств иностранной валюты производится исходя из его рыночной стоимости в пересчете на рублевый эквивалент. В этом случае в расчете в качестве дополнительной информации указывается курс конвертации, используемый при расчете расходов по данной статье Сметы.</t>
  </si>
  <si>
    <t>Сумма гранта в смете соответствует сумме в пункте 8 заявки для каждого этапа</t>
  </si>
  <si>
    <t>В материалах заявки не обнаружены нечитаемые или поврежденные файлы</t>
  </si>
  <si>
    <t>7) 2.3.1</t>
  </si>
  <si>
    <t>Под реализацией Проекта для целей настоящего конкурсного отбора понимается деятельность по внедрению или доработке и внедрению Решения. Проект должен соответствовать следующим требованиям:
смета реализации Проекта содержит расходы, указанные в приложении 2-1 к настоящей конкурсной документации</t>
  </si>
  <si>
    <t>Представлена презентация проекта (файл можно открыть и прочитать)</t>
  </si>
  <si>
    <t>Представлено согласие на обработку и передачу информации (файл можно открыть и прочитать)</t>
  </si>
  <si>
    <t>Дополнительные документы по схеме софинансирования представлены, (файлы можно открыть и прочитать) в т.ч.:
1) копия кредитного договора / договора инвестиционного кредита / договора займа с указанием реквизитов кредитора,
ИЛИ
2) предварительное соглашение / решение кредитной организации</t>
  </si>
  <si>
    <r>
      <t>Документ о правах на решение представлен (</t>
    </r>
    <r>
      <rPr>
        <b/>
        <sz val="11"/>
        <color theme="1"/>
        <rFont val="Calibri"/>
        <family val="2"/>
        <charset val="204"/>
        <scheme val="minor"/>
      </rPr>
      <t>свидетельство о регистрации программы для ЭВМ / лицензионный договор / патент на ПАК /</t>
    </r>
    <r>
      <rPr>
        <sz val="11"/>
        <color theme="1"/>
        <rFont val="Calibri"/>
        <family val="2"/>
        <charset val="204"/>
        <scheme val="minor"/>
      </rPr>
      <t xml:space="preserve"> </t>
    </r>
    <r>
      <rPr>
        <b/>
        <sz val="11"/>
        <color theme="1"/>
        <rFont val="Calibri"/>
        <family val="2"/>
        <charset val="204"/>
        <scheme val="minor"/>
      </rPr>
      <t>внутреннее ТЗ и</t>
    </r>
    <r>
      <rPr>
        <sz val="11"/>
        <color theme="1"/>
        <rFont val="Calibri"/>
        <family val="2"/>
        <charset val="204"/>
        <scheme val="minor"/>
      </rPr>
      <t xml:space="preserve"> </t>
    </r>
    <r>
      <rPr>
        <b/>
        <sz val="11"/>
        <color theme="1"/>
        <rFont val="Calibri"/>
        <family val="2"/>
        <charset val="204"/>
        <scheme val="minor"/>
      </rPr>
      <t>выписка по счету 08</t>
    </r>
    <r>
      <rPr>
        <sz val="11"/>
        <color theme="1"/>
        <rFont val="Calibri"/>
        <family val="2"/>
        <charset val="204"/>
        <scheme val="minor"/>
      </rPr>
      <t>) (файл можно открыть и прочитать)</t>
    </r>
  </si>
  <si>
    <t>В обязательстве приведены количественные параметры по масштабированию</t>
  </si>
  <si>
    <t>Документы в отношении Правообладателя Решения:
обязательство в свободной форме по дальнейшему внедрению и масштабированию Решения на рынке, с указанием количественных параметров по масштабированию (не является обязательным)</t>
  </si>
  <si>
    <t>Наименование решения в документе соответсвует наименованию решения в заявке</t>
  </si>
  <si>
    <r>
      <t>Документ, подтверждающий достижение заявленного УГТ, представлен (файл можно открыть и прочитать)</t>
    </r>
    <r>
      <rPr>
        <b/>
        <i/>
        <sz val="11"/>
        <color theme="1"/>
        <rFont val="Calibri"/>
        <family val="2"/>
        <charset val="204"/>
        <scheme val="minor"/>
      </rPr>
      <t xml:space="preserve"> (требуется в случае, если решение не включено в реестр)</t>
    </r>
  </si>
  <si>
    <t>Решение об одобрении реализации проекта представлено (файл можно открыть и прочитать)</t>
  </si>
  <si>
    <t>Дополнительные документы по схеме софинансирования представлены, в т.ч.:
1) целевой инвестиционный контракт (с указанием ЕГРЮЛ / ИНН соинвестора),
ИЛИ
2) предварительное соглашение / решение инвестора об одобрении</t>
  </si>
  <si>
    <t>8) 2.3.1</t>
  </si>
  <si>
    <t>1)Исключительные права на внедряемое решение не принадлежат участнику, 
И
2) В документах не выявлены явные указания на переход исключительных прав к участнику на протяжении срока реализации проекта</t>
  </si>
  <si>
    <t>1) 1.3 Прил. 2-1</t>
  </si>
  <si>
    <t>Не допускается включение в Смету расходов на: 
услуги физических лиц, привлекаемых для целей реализации Проекта по договорам гражданско-правового характера;</t>
  </si>
  <si>
    <t>Не допускается включение в Смету расходов на: 
оплату пособий по временной нетрудоспособности, отпусков, выплачиваемых при увольнении компенсаций, страхование физических лиц, включая должностных лиц организаций, участвующих в реализации проекта, в том числе: добровольное медицинское страхование физических лиц, страхование ответственности и иные виды страхования физических лиц</t>
  </si>
  <si>
    <t>2) 1.3 Прил. 2-1</t>
  </si>
  <si>
    <t>Смета не содержит расходов на оплату пособий по нетрдоспособнсоти, отпускных, выплачиваемых при увольнении и страхования сотрудников (в т.ч. ДМС, страхование ответственности)</t>
  </si>
  <si>
    <t>Не допускается включение в Смету расходов на: 
оплату питания, мобильную связь работников Получателя гранта;</t>
  </si>
  <si>
    <t>3) 1.3 Прил. 2-1</t>
  </si>
  <si>
    <t>4) 1.3 Прил. 2-1</t>
  </si>
  <si>
    <t>Не допускается включение в Смету расходов на: 
приобретение, строительство и ремонт объектов (в том числе производство неотделимых улучшений) недвижимости (зданий, помещений и иных объектов), в том числе используемых в рамках реализации Проекта</t>
  </si>
  <si>
    <t>Смета не содержит расходов на проведение научных, опытно-конструкторских и аналитических исследований</t>
  </si>
  <si>
    <t>Не допускается включение в Смету расходов на: 
проведение и оплату работ по проведению научных, опытно-конструкторских и аналитических исследований</t>
  </si>
  <si>
    <t>5) 1.3 Прил. 2-1</t>
  </si>
  <si>
    <t>6) 1.3 Прил. 2-1</t>
  </si>
  <si>
    <t>Не допускается включение в Смету расходов на: 
приобретение транспортных средств</t>
  </si>
  <si>
    <t>7) 1.3 Прил. 2-1</t>
  </si>
  <si>
    <t>Не допускается включение в Смету расходов на: 
страхование имущества, в том числе используемого в рамках реализации Проекта</t>
  </si>
  <si>
    <t>Не допускается включение в Смету расходов на: 
оплату участия и подготовки к участию в выставках, конференциях, семинарах и иных аналогичных мероприятиях маркетингового характера</t>
  </si>
  <si>
    <t>8) 1.3 Прил. 2-1</t>
  </si>
  <si>
    <t>9) 1.3 Прил. 2-1</t>
  </si>
  <si>
    <t>10) 1.3 Прил. 2-1</t>
  </si>
  <si>
    <t>11) 1.3 Прил. 2-1</t>
  </si>
  <si>
    <t>12) 1.3 Прил. 2-1</t>
  </si>
  <si>
    <t>Не допускается включение в Смету расходов на: 
оплату расходов на оказание услуг по изготовлению и распространению рекламных, маркетинговых и презентационных материалов</t>
  </si>
  <si>
    <t>Не допускается включение в Смету расходов на: 
оплату услуг по проведению маркетинговых исследований</t>
  </si>
  <si>
    <t>Не допускается включение в Смету расходов на: 
оплату услуг расчетно-кассового обслуживания и других банковских услуг</t>
  </si>
  <si>
    <t>Не допускается включение в Смету расходов на: 
оплату иных расходов, не связанных непосредственно с реализацией Проекта</t>
  </si>
  <si>
    <t>В смету не включены расходы на оплату АУП не учавствующего в реалазации проекта</t>
  </si>
  <si>
    <t>1.1 Прил. 2-1.</t>
  </si>
  <si>
    <t>При составлении сметы расходов на реализацию Проекта (далее – Смета) необходимо руководствоваться следующими подходами:
- в Смету включаются только те расходы на реализацию Проекта, которые планируются за счет средств Гранта и средств софинансирования;
- объем софинансирования включается в Смету в необходимом для реализации Проекта размере и не может содержать расходы на финансирование иной текущей деятельности Получателя гранта;
- статьи расходов, включенные в Смету, должны быть детализированы с указанием конкретного вида расходов, в том числе в суммовом выражении;
- Смета должна соответствовать календарному плану (составу мероприятий) Проекта и спецификации внедряемого в рамках Проекта Решения;
- Смета составляется по кассовому методу.</t>
  </si>
  <si>
    <t>В смтету включены расходы только за счет гранта и софинансирования</t>
  </si>
  <si>
    <t>Статьи расходов детализированы, указан вид расха и суммовое выражение</t>
  </si>
  <si>
    <t>На рассмотрении отсутствуют заявки от данного участника. 
В случае если ранее участник подавал заявки, то
-  прошло ли 3 месяца с даты отклонения заявки (искл. отказ по приостановке)
- прошло ли 6 месяцев с даты признания Участника победителем конкурсного отбора.</t>
  </si>
  <si>
    <t>п.2.1 Заявки. Наименование проекта в пункте соответствует наименованию на титульном листе заявки</t>
  </si>
  <si>
    <t>Наименования вкладок сметы соответствует наименованиям, установленным шаблоном</t>
  </si>
  <si>
    <t>Справка о соответствии участника требованиям представлена
(файл можно открыть и прочитать)</t>
  </si>
  <si>
    <t>Наименование участника отбора в справке соответствует наименованию на титульном листе заявки</t>
  </si>
  <si>
    <t>Справка подтверждает, что у участника отсутствует просроченная задолженность по возврату бюджетных средств перед РФ</t>
  </si>
  <si>
    <t>Справка подтверждает, что участник не является получателем бюджетных средств на реализацию проекта. Наименование проекта в справке соответствует наименованию в заявке</t>
  </si>
  <si>
    <t>Дата подписания справки не предшествует последней дате месяца в котором подана заявка</t>
  </si>
  <si>
    <t>Обязательство по дальнейшему внедрению и масштабированию представлено (файл можно открыть и прочитать)</t>
  </si>
  <si>
    <r>
      <t xml:space="preserve">Документ, подтверждающий регистрацию решения в реестре, или письмо - обязательство правообладателя внести решение в реестр </t>
    </r>
    <r>
      <rPr>
        <b/>
        <sz val="11"/>
        <color theme="1"/>
        <rFont val="Calibri"/>
        <family val="2"/>
        <charset val="204"/>
        <scheme val="minor"/>
      </rPr>
      <t>(обязательно если предусмотрена доработка решения)</t>
    </r>
    <r>
      <rPr>
        <sz val="11"/>
        <color theme="1"/>
        <rFont val="Calibri"/>
        <family val="2"/>
        <charset val="204"/>
        <scheme val="minor"/>
      </rPr>
      <t xml:space="preserve"> не позднее 6 мес. с даты окончания проекта (подтверждается отдельно для каждого ключевого элемента составного решения) представлены (файл можно открыть и прочитать)</t>
    </r>
  </si>
  <si>
    <r>
      <t xml:space="preserve">Решение об одобрении сделки по заключению соглашения о предоставлении гранта  или справка о том, что одобрение такой сделки не требуется, представлены </t>
    </r>
    <r>
      <rPr>
        <b/>
        <sz val="11"/>
        <color theme="1"/>
        <rFont val="Calibri"/>
        <family val="2"/>
        <charset val="204"/>
        <scheme val="minor"/>
      </rPr>
      <t>(может являться частью решения об одобрении проекта)</t>
    </r>
  </si>
  <si>
    <t>В отношении участника не введена процедура банкротства и деятельность не простановлена</t>
  </si>
  <si>
    <t>Не имеет неисполненных задолженностей по налогам, сборам, пеням, штафам и т.п.</t>
  </si>
  <si>
    <t>Не имеет неисполненных задолженностей по возврату бюджетных средств РФ</t>
  </si>
  <si>
    <t>В реестре дисквалифицированных лиц отсутствуют сведения о ЕИО участника</t>
  </si>
  <si>
    <t>Заявлено соответствие решения одному или нескольким приоритетным направлениям поддержки</t>
  </si>
  <si>
    <t>Присутствует заявление о том, что проект ранее не был профинансирован из иных источников гос. поддержки и и отсутствуют доказательства обратного.</t>
  </si>
  <si>
    <t>В затраты включены расходы на работы по доработке решения, внедрению решения, монтажу, настройке, пуско-наладке решения, обучению работников. Допускается включение иных работ, связанных с доработкой и внедрением</t>
  </si>
  <si>
    <t>Стоимость услуг в документах соответствует стоимости услуг в смете</t>
  </si>
  <si>
    <t>В смету включены расходы на приобретение не более 4 ключевых элементов решения (только для составных решений)</t>
  </si>
  <si>
    <t>Расходы, осуществляемые в иностранной валюте, приведены в рублях с указанием курса конвертации</t>
  </si>
  <si>
    <t>Заявка подана не ранее 29.07.2021</t>
  </si>
  <si>
    <t>Сумма гранта не менее 120 млн. рублей 
(для проектов по группам приоритетов 1, 2, 10 минимальная сумма 10 млн)</t>
  </si>
  <si>
    <t>Справка дана по состоянию на последнее число месяца, предшествующего месяцу подачи заявки</t>
  </si>
  <si>
    <t>Справка подтверждает факт отсутствия процесса ликвидации или реорганизации (допускается реорганизация в форме присоединения к участнику иного юридического лица)</t>
  </si>
  <si>
    <t>В смете представлены "рабочие" ссылки на публичные ресурсы, коммерческие предложения и иные документы, содержащие информацию о рыночной стоимости услуг сторонних организаций,
И Подтверждающие документы приложены к заявке</t>
  </si>
  <si>
    <t>В справке заявлено, что участник не является иностранным юр.лицом или юр.лицом более 50% уставного капитала которого принадлежат офшорным юр. лицам.</t>
  </si>
  <si>
    <t>Справка подтверждает, что участник не имеет неисполненной обязанности по уплате налогов, сборов, страх. премий и т.д.</t>
  </si>
  <si>
    <t>Справка подтверждает, что ЕИО, главбух и члены коллегиального органа не числятся в реестре дисквалифицированых лиц</t>
  </si>
  <si>
    <r>
      <t xml:space="preserve">Плановые показатели проекта содержат показатель:
</t>
    </r>
    <r>
      <rPr>
        <b/>
        <sz val="11"/>
        <color theme="1"/>
        <rFont val="Calibri"/>
        <family val="2"/>
        <charset val="204"/>
        <scheme val="minor"/>
      </rPr>
      <t xml:space="preserve">Включение решения в реестр 
</t>
    </r>
    <r>
      <rPr>
        <sz val="11"/>
        <color theme="1"/>
        <rFont val="Calibri"/>
        <family val="2"/>
        <charset val="204"/>
        <scheme val="minor"/>
      </rPr>
      <t>(в том числе доработанного решения)</t>
    </r>
  </si>
  <si>
    <t>пп 2) п. 1.3 Прид.2-1</t>
  </si>
  <si>
    <t>2.1.2  Прил 2-1</t>
  </si>
  <si>
    <t>2.1.1 Прил 2-1</t>
  </si>
  <si>
    <t>2.2  Прил 2-1</t>
  </si>
  <si>
    <t>2.2.1  Прил 2-1</t>
  </si>
  <si>
    <t>2.2.2  Прил 2-1</t>
  </si>
  <si>
    <t>a) 2.2.2  Прил 2-1</t>
  </si>
  <si>
    <t>б) 2.2.2  Прил 2-1</t>
  </si>
  <si>
    <t>2.3.1  Прил 2-1</t>
  </si>
  <si>
    <t>2.3.2  Прил 2-1</t>
  </si>
  <si>
    <t>2.4  Прил 2-1</t>
  </si>
  <si>
    <t>В расходы на заработную плату не включены планируемые расходы на оплату больничных, отпускных, компенсаций при уволнении</t>
  </si>
  <si>
    <t xml:space="preserve">В статью расходов включены только:
- Услуги по доработке (при необходимости) и внедрению решения (включая монтаж,  обучение работников заявителя)
- Услуги по проведению экспертиз и получению экспертных оценок </t>
  </si>
  <si>
    <t>2.3  Прил 2-1</t>
  </si>
  <si>
    <t>Расходы на оплату работ (услуг) сторонних организаций по доработке и внедрению Решения в рамках реализации Проекта.</t>
  </si>
  <si>
    <t>В отношении каждого нефинансового актива зарубежного происхождение в смете представлено соответсвующее обоснование</t>
  </si>
  <si>
    <t xml:space="preserve">Участник является юридическим лицом РФ. Доля учатия в уставном капитале (офшорных) организации не превышает 50% </t>
  </si>
  <si>
    <t>2.1.7.</t>
  </si>
  <si>
    <t>2.1.8.</t>
  </si>
  <si>
    <t>1) 3.1.2.</t>
  </si>
  <si>
    <t>3.2.1.</t>
  </si>
  <si>
    <t>3) 4.1.3.</t>
  </si>
  <si>
    <t>2) 3.1.2.</t>
  </si>
  <si>
    <t>1) 3.1.3.</t>
  </si>
  <si>
    <t>2) 3.1.3.</t>
  </si>
  <si>
    <t>3) 3.1.3.</t>
  </si>
  <si>
    <t>4) 3.1.3.</t>
  </si>
  <si>
    <t>1) 3.1.4.</t>
  </si>
  <si>
    <t>2) 3.1.4.</t>
  </si>
  <si>
    <t>3-4) 3.1.4.</t>
  </si>
  <si>
    <t>5) 3.1.4.</t>
  </si>
  <si>
    <t>1) 3.1.5.</t>
  </si>
  <si>
    <t>2) 3.1.5.</t>
  </si>
  <si>
    <t>3) 3.1.5.</t>
  </si>
  <si>
    <t>1) 3.1.6.</t>
  </si>
  <si>
    <t>2) 3.1.6.</t>
  </si>
  <si>
    <t>3-4) 3.1.6.</t>
  </si>
  <si>
    <t>5) 3.1.6.</t>
  </si>
  <si>
    <t>1) 3.1.7.</t>
  </si>
  <si>
    <t>2) 3.1.7.</t>
  </si>
  <si>
    <t>3) 3.1.7.</t>
  </si>
  <si>
    <t>4) 3.1.7.</t>
  </si>
  <si>
    <t>2) 4.1.3.</t>
  </si>
  <si>
    <t>3.2.8..</t>
  </si>
  <si>
    <t>8) 3.1.2.</t>
  </si>
  <si>
    <t>9) 3.1.2.</t>
  </si>
  <si>
    <t>Полномочия подписанта подтрверждены уставом</t>
  </si>
  <si>
    <t>Полномочия подписанта от лица правообладателя подтверждены</t>
  </si>
  <si>
    <t>Полномочия подписанта от лица интегратора подтверждены</t>
  </si>
  <si>
    <t>Полномочия подписанта решения об одобрении проекта подтверждены</t>
  </si>
  <si>
    <t>Полномочия подписанта решения об одобрении сделки по заключению соглашения о предоставлении гранта подтверждены</t>
  </si>
  <si>
    <t>Полномочия подписанта решения об одобрении сделки по привлечению софинансирования подтверждены</t>
  </si>
  <si>
    <t>Полномочия подписанта решения подтверждены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</si>
</sst>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charset val="204"/>
      <scheme val="minor"/>
    </font>
    <font>
      <sz val="11"/>
      <color rgb="FFFF0000"/>
      <name val="Calibri"/>
      <family val="2"/>
      <charset val="204"/>
      <scheme val="minor"/>
    </font>
    <font>
      <b/>
      <sz val="11"/>
      <color theme="1"/>
      <name val="Calibri"/>
      <family val="2"/>
      <charset val="204"/>
      <scheme val="minor"/>
    </font>
    <font>
      <b/>
      <sz val="10"/>
      <color theme="1"/>
      <name val="Calibri"/>
      <family val="2"/>
      <charset val="204"/>
      <scheme val="minor"/>
    </font>
    <font>
      <sz val="14"/>
      <color theme="1"/>
      <name val="Calibri"/>
      <family val="2"/>
      <charset val="204"/>
      <scheme val="minor"/>
    </font>
    <font>
      <b/>
      <sz val="16"/>
      <color theme="1"/>
      <name val="Calibri"/>
      <family val="2"/>
      <charset val="204"/>
      <scheme val="minor"/>
    </font>
    <font>
      <b/>
      <sz val="12"/>
      <color theme="1"/>
      <name val="Calibri"/>
      <family val="2"/>
      <charset val="204"/>
      <scheme val="minor"/>
    </font>
    <font>
      <b/>
      <sz val="14"/>
      <color theme="1"/>
      <name val="Calibri"/>
      <family val="2"/>
      <charset val="204"/>
      <scheme val="minor"/>
    </font>
    <font>
      <b/>
      <sz val="12"/>
      <name val="Calibri"/>
      <family val="2"/>
      <charset val="204"/>
      <scheme val="minor"/>
    </font>
    <font>
      <sz val="11"/>
      <name val="Calibri"/>
      <family val="2"/>
      <charset val="204"/>
      <scheme val="minor"/>
    </font>
    <font>
      <b/>
      <sz val="8"/>
      <color theme="1"/>
      <name val="Calibri"/>
      <family val="2"/>
      <charset val="204"/>
      <scheme val="minor"/>
    </font>
    <font>
      <b/>
      <i/>
      <u/>
      <sz val="11"/>
      <color rgb="FF00B050"/>
      <name val="Calibri"/>
      <family val="2"/>
      <charset val="204"/>
      <scheme val="minor"/>
    </font>
    <font>
      <u/>
      <sz val="11"/>
      <color theme="1"/>
      <name val="Calibri"/>
      <family val="2"/>
      <charset val="204"/>
      <scheme val="minor"/>
    </font>
    <font>
      <b/>
      <sz val="11"/>
      <color rgb="FFFF0000"/>
      <name val="Calibri"/>
      <family val="2"/>
      <charset val="204"/>
      <scheme val="minor"/>
    </font>
    <font>
      <sz val="8"/>
      <name val="Calibri"/>
      <family val="2"/>
      <charset val="204"/>
      <scheme val="minor"/>
    </font>
    <font>
      <b/>
      <i/>
      <sz val="11"/>
      <color theme="1"/>
      <name val="Calibri"/>
      <family val="2"/>
      <charset val="204"/>
      <scheme val="minor"/>
    </font>
  </fonts>
  <fills count="3">
    <fill>
      <patternFill patternType="none"/>
    </fill>
    <fill>
      <patternFill patternType="gray125"/>
    </fill>
    <fill>
      <patternFill patternType="solid">
        <fgColor theme="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128">
    <xf numFmtId="0" fontId="0" fillId="0" borderId="0" xfId="0"/>
    <xf numFmtId="0" fontId="0" fillId="0" borderId="0" xfId="0" applyAlignment="1">
      <alignment horizontal="center" vertical="center"/>
    </xf>
    <xf numFmtId="0" fontId="0" fillId="0" borderId="8" xfId="0" applyBorder="1" applyAlignment="1">
      <alignment horizontal="center" vertical="center"/>
    </xf>
    <xf numFmtId="0" fontId="0" fillId="0" borderId="5" xfId="0" applyBorder="1" applyAlignment="1">
      <alignment horizontal="center" vertical="center"/>
    </xf>
    <xf numFmtId="0" fontId="0" fillId="0" borderId="1" xfId="0" applyBorder="1" applyAlignment="1">
      <alignment horizontal="left" vertical="center" wrapText="1"/>
    </xf>
    <xf numFmtId="0" fontId="4" fillId="0" borderId="0" xfId="0" applyFont="1" applyAlignment="1">
      <alignment horizontal="center" vertical="center"/>
    </xf>
    <xf numFmtId="0" fontId="4" fillId="0" borderId="0" xfId="0" applyFont="1"/>
    <xf numFmtId="0" fontId="0" fillId="0" borderId="1" xfId="0" applyBorder="1" applyAlignment="1" applyProtection="1">
      <alignment horizontal="center" vertical="center" wrapText="1"/>
      <protection hidden="1"/>
    </xf>
    <xf numFmtId="0" fontId="0" fillId="0" borderId="11" xfId="0" applyFill="1" applyBorder="1" applyAlignment="1">
      <alignment horizontal="left" vertical="center" wrapText="1"/>
    </xf>
    <xf numFmtId="0" fontId="9" fillId="0" borderId="1" xfId="0" applyFont="1" applyFill="1" applyBorder="1" applyAlignment="1">
      <alignment horizontal="center" vertical="center"/>
    </xf>
    <xf numFmtId="0" fontId="9" fillId="0" borderId="1" xfId="0" applyFont="1" applyFill="1" applyBorder="1" applyAlignment="1" applyProtection="1">
      <alignment horizontal="center" vertical="center"/>
      <protection locked="0"/>
    </xf>
    <xf numFmtId="0" fontId="9" fillId="0" borderId="0" xfId="0" applyFont="1" applyFill="1" applyAlignment="1">
      <alignment horizontal="center" vertical="center"/>
    </xf>
    <xf numFmtId="0" fontId="0" fillId="0" borderId="1" xfId="0" applyBorder="1" applyAlignment="1">
      <alignment horizontal="center" vertical="center" wrapText="1"/>
    </xf>
    <xf numFmtId="0" fontId="0" fillId="0" borderId="1" xfId="0" applyFill="1" applyBorder="1" applyAlignment="1">
      <alignment horizontal="left" vertical="center" wrapText="1"/>
    </xf>
    <xf numFmtId="0" fontId="0" fillId="0" borderId="1" xfId="0" applyBorder="1" applyAlignment="1">
      <alignment horizontal="center" vertical="center"/>
    </xf>
    <xf numFmtId="0" fontId="2" fillId="0" borderId="1" xfId="0" applyFont="1" applyBorder="1" applyAlignment="1">
      <alignment horizontal="center" vertical="center" wrapText="1"/>
    </xf>
    <xf numFmtId="0" fontId="3" fillId="0" borderId="1" xfId="0" applyFont="1" applyBorder="1" applyAlignment="1">
      <alignment horizontal="center" vertical="center" wrapText="1"/>
    </xf>
    <xf numFmtId="0" fontId="2" fillId="0" borderId="1" xfId="0" applyFont="1" applyFill="1" applyBorder="1" applyAlignment="1">
      <alignment horizontal="center" vertical="center" wrapText="1"/>
    </xf>
    <xf numFmtId="0" fontId="9" fillId="0" borderId="1" xfId="0" applyFont="1" applyBorder="1" applyAlignment="1">
      <alignment horizontal="justify" vertical="center" wrapText="1"/>
    </xf>
    <xf numFmtId="0" fontId="0" fillId="0" borderId="1" xfId="0" applyFill="1" applyBorder="1" applyAlignment="1">
      <alignment horizontal="center" vertical="center" wrapText="1"/>
    </xf>
    <xf numFmtId="0" fontId="0" fillId="0" borderId="0" xfId="0" applyAlignment="1">
      <alignment horizontal="center" vertical="center" wrapText="1"/>
    </xf>
    <xf numFmtId="0" fontId="0" fillId="0" borderId="8" xfId="0" applyFill="1" applyBorder="1" applyAlignment="1">
      <alignment horizontal="left" vertical="center" wrapText="1"/>
    </xf>
    <xf numFmtId="0" fontId="0" fillId="0" borderId="8" xfId="0" applyFill="1" applyBorder="1" applyAlignment="1">
      <alignment horizontal="center" vertical="center" wrapText="1"/>
    </xf>
    <xf numFmtId="0" fontId="0" fillId="0" borderId="5" xfId="0" applyFill="1" applyBorder="1" applyAlignment="1">
      <alignment horizontal="left" vertical="center" wrapText="1"/>
    </xf>
    <xf numFmtId="0" fontId="0" fillId="0" borderId="5" xfId="0" applyFill="1" applyBorder="1" applyAlignment="1">
      <alignment horizontal="center" vertical="center" wrapText="1"/>
    </xf>
    <xf numFmtId="0" fontId="0" fillId="0" borderId="11" xfId="0" applyFill="1" applyBorder="1" applyAlignment="1">
      <alignment horizontal="center" vertical="center" wrapText="1"/>
    </xf>
    <xf numFmtId="0" fontId="0" fillId="0" borderId="11" xfId="0" applyBorder="1" applyAlignment="1">
      <alignment horizontal="center" vertical="center"/>
    </xf>
    <xf numFmtId="0" fontId="6" fillId="0" borderId="1" xfId="0" applyFont="1" applyBorder="1" applyAlignment="1">
      <alignment horizontal="center" vertical="center" wrapText="1"/>
    </xf>
    <xf numFmtId="0" fontId="8" fillId="0" borderId="1" xfId="0" applyFont="1" applyFill="1" applyBorder="1" applyAlignment="1">
      <alignment horizontal="center" vertical="center" wrapText="1"/>
    </xf>
    <xf numFmtId="0" fontId="0" fillId="0" borderId="1" xfId="0" applyBorder="1" applyAlignment="1" applyProtection="1">
      <alignment horizontal="center" vertical="center" wrapText="1"/>
      <protection locked="0"/>
    </xf>
    <xf numFmtId="0" fontId="0" fillId="0" borderId="1" xfId="0" applyBorder="1" applyAlignment="1" applyProtection="1">
      <alignment horizontal="center" vertical="center"/>
      <protection locked="0"/>
    </xf>
    <xf numFmtId="0" fontId="2" fillId="0" borderId="1" xfId="0" applyFont="1" applyBorder="1" applyAlignment="1" applyProtection="1">
      <alignment horizontal="center" vertical="center" wrapText="1"/>
      <protection hidden="1"/>
    </xf>
    <xf numFmtId="0" fontId="0" fillId="0" borderId="4" xfId="0" applyBorder="1" applyAlignment="1" applyProtection="1">
      <alignment horizontal="center" vertical="center"/>
      <protection locked="0"/>
    </xf>
    <xf numFmtId="0" fontId="0" fillId="0" borderId="4" xfId="0" applyBorder="1" applyAlignment="1" applyProtection="1">
      <alignment horizontal="center" vertical="center" wrapText="1"/>
      <protection locked="0"/>
    </xf>
    <xf numFmtId="0" fontId="0" fillId="0" borderId="0" xfId="0" applyAlignment="1">
      <alignment vertical="center" wrapText="1"/>
    </xf>
    <xf numFmtId="0" fontId="0" fillId="0" borderId="1" xfId="0" applyBorder="1" applyAlignment="1">
      <alignment vertical="center"/>
    </xf>
    <xf numFmtId="0" fontId="0" fillId="0" borderId="1" xfId="0" applyBorder="1" applyAlignment="1" applyProtection="1">
      <alignment vertical="center"/>
      <protection locked="0"/>
    </xf>
    <xf numFmtId="0" fontId="0" fillId="0" borderId="0" xfId="0" applyAlignment="1">
      <alignment vertical="center"/>
    </xf>
    <xf numFmtId="0" fontId="0" fillId="0" borderId="0" xfId="0" applyFont="1" applyAlignment="1">
      <alignment vertical="center"/>
    </xf>
    <xf numFmtId="0" fontId="0" fillId="0" borderId="1" xfId="0" applyFill="1" applyBorder="1" applyAlignment="1" applyProtection="1">
      <alignment vertical="center"/>
      <protection locked="0"/>
    </xf>
    <xf numFmtId="0" fontId="0" fillId="0" borderId="1" xfId="0" applyBorder="1" applyAlignment="1" applyProtection="1">
      <alignment horizontal="center" vertical="center"/>
      <protection locked="0" hidden="1"/>
    </xf>
    <xf numFmtId="0" fontId="11" fillId="0" borderId="1" xfId="0" applyFont="1" applyFill="1" applyBorder="1" applyAlignment="1" applyProtection="1">
      <alignment vertical="center"/>
      <protection locked="0"/>
    </xf>
    <xf numFmtId="0" fontId="0" fillId="0" borderId="3" xfId="0" applyFill="1" applyBorder="1" applyAlignment="1">
      <alignment horizontal="left" vertical="center" wrapText="1"/>
    </xf>
    <xf numFmtId="0" fontId="0" fillId="0" borderId="5" xfId="0" applyBorder="1" applyAlignment="1">
      <alignment vertical="center"/>
    </xf>
    <xf numFmtId="0" fontId="0" fillId="0" borderId="8" xfId="0" applyBorder="1" applyAlignment="1">
      <alignment vertical="center"/>
    </xf>
    <xf numFmtId="0" fontId="0" fillId="0" borderId="5" xfId="0" applyFill="1" applyBorder="1" applyAlignment="1">
      <alignment vertical="center"/>
    </xf>
    <xf numFmtId="0" fontId="0" fillId="0" borderId="0" xfId="0" applyFill="1" applyAlignment="1">
      <alignment vertical="center"/>
    </xf>
    <xf numFmtId="0" fontId="0" fillId="0" borderId="1" xfId="0" applyFill="1" applyBorder="1" applyAlignment="1">
      <alignment vertical="center"/>
    </xf>
    <xf numFmtId="0" fontId="0" fillId="0" borderId="1" xfId="0" applyBorder="1" applyAlignment="1">
      <alignment vertical="center" wrapText="1"/>
    </xf>
    <xf numFmtId="0" fontId="0" fillId="0" borderId="8" xfId="0" applyBorder="1" applyAlignment="1">
      <alignment vertical="center" wrapText="1"/>
    </xf>
    <xf numFmtId="0" fontId="0" fillId="0" borderId="5" xfId="0" applyBorder="1" applyAlignment="1">
      <alignment vertical="center" wrapText="1"/>
    </xf>
    <xf numFmtId="0" fontId="0" fillId="0" borderId="5" xfId="0" applyFill="1" applyBorder="1" applyAlignment="1">
      <alignment vertical="center" wrapText="1"/>
    </xf>
    <xf numFmtId="0" fontId="0" fillId="0" borderId="1" xfId="0" applyFill="1" applyBorder="1" applyAlignment="1">
      <alignment vertical="center" wrapText="1"/>
    </xf>
    <xf numFmtId="0" fontId="0" fillId="0" borderId="11" xfId="0" applyBorder="1" applyAlignment="1">
      <alignment vertical="center" wrapText="1"/>
    </xf>
    <xf numFmtId="0" fontId="0" fillId="0" borderId="1" xfId="0" applyFill="1" applyBorder="1" applyAlignment="1">
      <alignment horizontal="center" vertical="center"/>
    </xf>
    <xf numFmtId="0" fontId="0" fillId="0" borderId="3" xfId="0" applyBorder="1" applyAlignment="1">
      <alignment horizontal="left" vertical="center" wrapText="1"/>
    </xf>
    <xf numFmtId="0" fontId="0" fillId="0" borderId="0" xfId="0" applyAlignment="1" applyProtection="1">
      <alignment vertical="center" wrapText="1"/>
      <protection hidden="1"/>
    </xf>
    <xf numFmtId="0" fontId="0" fillId="0" borderId="0" xfId="0" applyAlignment="1" applyProtection="1">
      <alignment vertical="center"/>
      <protection hidden="1"/>
    </xf>
    <xf numFmtId="0" fontId="6" fillId="0" borderId="1" xfId="0" applyFont="1" applyFill="1" applyBorder="1" applyAlignment="1">
      <alignment horizontal="right" vertical="center" wrapText="1"/>
    </xf>
    <xf numFmtId="0" fontId="6" fillId="0" borderId="1" xfId="0" applyFont="1" applyFill="1" applyBorder="1" applyAlignment="1">
      <alignment horizontal="center" vertical="center" wrapText="1"/>
    </xf>
    <xf numFmtId="0" fontId="0" fillId="0" borderId="1" xfId="0" applyFill="1" applyBorder="1" applyAlignment="1">
      <alignment horizontal="right" vertical="center"/>
    </xf>
    <xf numFmtId="0" fontId="0" fillId="0" borderId="0" xfId="0" applyFill="1" applyAlignment="1">
      <alignment horizontal="right" vertical="center"/>
    </xf>
    <xf numFmtId="49" fontId="0" fillId="0" borderId="1" xfId="0" applyNumberFormat="1" applyBorder="1" applyAlignment="1">
      <alignment horizontal="left" vertical="center" wrapText="1"/>
    </xf>
    <xf numFmtId="0" fontId="0" fillId="2" borderId="1" xfId="0" applyFill="1" applyBorder="1" applyAlignment="1">
      <alignment horizontal="right" vertical="center"/>
    </xf>
    <xf numFmtId="49" fontId="0" fillId="2" borderId="1" xfId="0" applyNumberFormat="1" applyFill="1" applyBorder="1" applyAlignment="1">
      <alignment horizontal="right" vertical="center"/>
    </xf>
    <xf numFmtId="0" fontId="0" fillId="0" borderId="1" xfId="0" applyFont="1" applyBorder="1" applyAlignment="1" applyProtection="1">
      <alignment horizontal="center" vertical="center" wrapText="1"/>
      <protection hidden="1"/>
    </xf>
    <xf numFmtId="16" fontId="0" fillId="0" borderId="5" xfId="0" applyNumberFormat="1" applyFill="1" applyBorder="1" applyAlignment="1">
      <alignment horizontal="left" vertical="center" wrapText="1"/>
    </xf>
    <xf numFmtId="49" fontId="0" fillId="0" borderId="5" xfId="0" applyNumberFormat="1" applyBorder="1" applyAlignment="1">
      <alignment vertical="center" wrapText="1"/>
    </xf>
    <xf numFmtId="0" fontId="0" fillId="0" borderId="0" xfId="0" applyBorder="1" applyAlignment="1">
      <alignment vertical="center"/>
    </xf>
    <xf numFmtId="0" fontId="0" fillId="0" borderId="0" xfId="0" applyFont="1" applyBorder="1" applyAlignment="1">
      <alignment vertical="center"/>
    </xf>
    <xf numFmtId="0" fontId="9" fillId="0" borderId="0" xfId="0" applyFont="1" applyFill="1" applyBorder="1" applyAlignment="1">
      <alignment horizontal="center" vertical="center"/>
    </xf>
    <xf numFmtId="0" fontId="0" fillId="0" borderId="0" xfId="0" applyBorder="1" applyAlignment="1">
      <alignment horizontal="left" vertical="center" wrapText="1"/>
    </xf>
    <xf numFmtId="0" fontId="1" fillId="0" borderId="4" xfId="0" applyFont="1" applyBorder="1" applyAlignment="1" applyProtection="1">
      <alignment vertical="center" wrapText="1"/>
      <protection locked="0"/>
    </xf>
    <xf numFmtId="0" fontId="0" fillId="0" borderId="8" xfId="0" applyBorder="1" applyAlignment="1">
      <alignment horizontal="center" vertical="center" wrapText="1"/>
    </xf>
    <xf numFmtId="0" fontId="0" fillId="0" borderId="8" xfId="0" applyFill="1" applyBorder="1" applyAlignment="1">
      <alignment horizontal="right" vertical="center"/>
    </xf>
    <xf numFmtId="0" fontId="0" fillId="0" borderId="8" xfId="0" applyBorder="1" applyAlignment="1">
      <alignment horizontal="left" vertical="center" wrapText="1"/>
    </xf>
    <xf numFmtId="0" fontId="2" fillId="0" borderId="8" xfId="0" applyFont="1" applyBorder="1" applyAlignment="1" applyProtection="1">
      <alignment horizontal="center" vertical="center" wrapText="1"/>
      <protection hidden="1"/>
    </xf>
    <xf numFmtId="0" fontId="9" fillId="0" borderId="8" xfId="0" applyFont="1" applyFill="1" applyBorder="1" applyAlignment="1" applyProtection="1">
      <alignment horizontal="center" vertical="center"/>
      <protection locked="0"/>
    </xf>
    <xf numFmtId="0" fontId="9" fillId="0" borderId="8" xfId="0" applyFont="1" applyFill="1" applyBorder="1" applyAlignment="1">
      <alignment horizontal="center" vertical="center"/>
    </xf>
    <xf numFmtId="0" fontId="0" fillId="0" borderId="8" xfId="0" applyFont="1" applyBorder="1" applyAlignment="1" applyProtection="1">
      <alignment horizontal="center" vertical="center" wrapText="1"/>
      <protection hidden="1"/>
    </xf>
    <xf numFmtId="0" fontId="1" fillId="0" borderId="8" xfId="0" applyFont="1" applyBorder="1" applyAlignment="1" applyProtection="1">
      <alignment vertical="center" wrapText="1"/>
      <protection locked="0"/>
    </xf>
    <xf numFmtId="0" fontId="1" fillId="0" borderId="17" xfId="0" applyFont="1" applyBorder="1" applyAlignment="1" applyProtection="1">
      <alignment vertical="center" wrapText="1"/>
      <protection locked="0"/>
    </xf>
    <xf numFmtId="16" fontId="0" fillId="0" borderId="5" xfId="0" applyNumberFormat="1" applyBorder="1" applyAlignment="1">
      <alignment horizontal="left" vertical="center" wrapText="1"/>
    </xf>
    <xf numFmtId="0" fontId="9" fillId="0" borderId="1" xfId="0" applyFont="1" applyFill="1" applyBorder="1" applyAlignment="1">
      <alignment horizontal="left" vertical="center" wrapText="1"/>
    </xf>
    <xf numFmtId="49" fontId="0" fillId="0" borderId="1" xfId="0" applyNumberFormat="1" applyFill="1" applyBorder="1" applyAlignment="1">
      <alignment horizontal="left" vertical="center" wrapText="1"/>
    </xf>
    <xf numFmtId="0" fontId="0" fillId="0" borderId="0" xfId="0" applyFill="1"/>
    <xf numFmtId="0" fontId="0" fillId="0" borderId="11" xfId="0" applyFill="1" applyBorder="1" applyAlignment="1">
      <alignment vertical="center" wrapText="1"/>
    </xf>
    <xf numFmtId="0" fontId="9" fillId="0" borderId="1" xfId="0" applyFont="1" applyFill="1" applyBorder="1" applyAlignment="1" applyProtection="1">
      <alignment horizontal="center" vertical="center"/>
      <protection locked="0" hidden="1"/>
    </xf>
    <xf numFmtId="0" fontId="9" fillId="0" borderId="8" xfId="0" applyFont="1" applyFill="1" applyBorder="1" applyAlignment="1" applyProtection="1">
      <alignment horizontal="center" vertical="center"/>
      <protection locked="0" hidden="1"/>
    </xf>
    <xf numFmtId="0" fontId="0" fillId="0" borderId="1" xfId="0" applyBorder="1" applyAlignment="1" applyProtection="1">
      <alignment horizontal="center" vertical="center" wrapText="1"/>
      <protection locked="0" hidden="1"/>
    </xf>
    <xf numFmtId="0" fontId="0" fillId="0" borderId="8" xfId="0" applyBorder="1" applyAlignment="1" applyProtection="1">
      <alignment horizontal="center" vertical="center" wrapText="1"/>
      <protection locked="0" hidden="1"/>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5" fillId="0" borderId="2" xfId="0" applyFont="1" applyFill="1" applyBorder="1" applyAlignment="1" applyProtection="1">
      <alignment horizontal="center" vertical="center"/>
      <protection locked="0" hidden="1"/>
    </xf>
    <xf numFmtId="0" fontId="5" fillId="0" borderId="3" xfId="0" applyFont="1" applyFill="1" applyBorder="1" applyAlignment="1" applyProtection="1">
      <alignment horizontal="center" vertical="center"/>
      <protection locked="0" hidden="1"/>
    </xf>
    <xf numFmtId="0" fontId="5" fillId="0" borderId="4" xfId="0" applyFont="1" applyFill="1" applyBorder="1" applyAlignment="1" applyProtection="1">
      <alignment horizontal="center" vertical="center"/>
      <protection locked="0" hidden="1"/>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5" fillId="0" borderId="2" xfId="0" applyFont="1" applyFill="1" applyBorder="1" applyAlignment="1" applyProtection="1">
      <alignment horizontal="center" vertical="center"/>
      <protection locked="0"/>
    </xf>
    <xf numFmtId="0" fontId="5" fillId="0" borderId="3" xfId="0" applyFont="1" applyFill="1" applyBorder="1" applyAlignment="1" applyProtection="1">
      <alignment horizontal="center" vertical="center"/>
      <protection locked="0"/>
    </xf>
    <xf numFmtId="0" fontId="5" fillId="0" borderId="4" xfId="0" applyFont="1" applyFill="1" applyBorder="1" applyAlignment="1" applyProtection="1">
      <alignment horizontal="center" vertical="center"/>
      <protection locked="0"/>
    </xf>
    <xf numFmtId="0" fontId="5" fillId="0" borderId="15" xfId="0" applyFont="1" applyFill="1" applyBorder="1" applyAlignment="1" applyProtection="1">
      <alignment horizontal="center" vertical="center"/>
      <protection locked="0" hidden="1"/>
    </xf>
    <xf numFmtId="0" fontId="5" fillId="0" borderId="16" xfId="0" applyFont="1" applyFill="1" applyBorder="1" applyAlignment="1" applyProtection="1">
      <alignment horizontal="center" vertical="center"/>
      <protection locked="0" hidden="1"/>
    </xf>
    <xf numFmtId="0" fontId="5" fillId="0" borderId="17" xfId="0" applyFont="1" applyFill="1" applyBorder="1" applyAlignment="1" applyProtection="1">
      <alignment horizontal="center" vertical="center"/>
      <protection locked="0" hidden="1"/>
    </xf>
    <xf numFmtId="0" fontId="7" fillId="0" borderId="13" xfId="0" applyFont="1" applyBorder="1" applyAlignment="1">
      <alignment horizontal="center" vertical="center"/>
    </xf>
    <xf numFmtId="0" fontId="7" fillId="0" borderId="12" xfId="0" applyFont="1" applyBorder="1" applyAlignment="1">
      <alignment horizontal="center" vertical="center"/>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9" xfId="0" applyFont="1" applyBorder="1" applyAlignment="1">
      <alignment horizontal="center" vertical="center"/>
    </xf>
    <xf numFmtId="0" fontId="5" fillId="0" borderId="10" xfId="0" applyFont="1" applyBorder="1" applyAlignment="1">
      <alignment horizontal="center" vertical="center"/>
    </xf>
    <xf numFmtId="0" fontId="5" fillId="0" borderId="12"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4" xfId="0" applyFont="1" applyBorder="1" applyAlignment="1">
      <alignment horizontal="center" vertical="center"/>
    </xf>
    <xf numFmtId="0" fontId="5" fillId="0" borderId="14" xfId="0" applyFont="1" applyBorder="1" applyAlignment="1">
      <alignment horizontal="center" vertical="center"/>
    </xf>
  </cellXfs>
  <cellStyles count="1">
    <cellStyle name="Обычный" xfId="0" builtinId="0"/>
  </cellStyles>
  <dxfs count="54">
    <dxf>
      <alignment horizontal="center" vertical="center" textRotation="0" wrapText="0" indent="0" justifyLastLine="0" shrinkToFit="0" readingOrder="0"/>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rgb="FF006100"/>
      </font>
      <fill>
        <patternFill>
          <bgColor rgb="FFC6EFCE"/>
        </patternFill>
      </fill>
    </dxf>
    <dxf>
      <font>
        <color rgb="FF9C0006"/>
      </font>
      <fill>
        <patternFill>
          <bgColor rgb="FFFFC7CE"/>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s>
  <tableStyles count="0" defaultTableStyle="TableStyleMedium2" defaultPivotStyle="PivotStyleLight16"/>
  <colors>
    <mruColors>
      <color rgb="FF26DE3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E216E6FF-B3D8-4E42-B931-A90EB901224E}" name="Таблица2" displayName="Таблица2" ref="A1:E2" totalsRowShown="0" headerRowDxfId="0">
  <autoFilter ref="A1:E2" xr:uid="{A031E3F3-95B6-4412-848D-6CC5A1F35CD9}"/>
  <tableColumns count="5">
    <tableColumn id="1" xr3:uid="{9074B3E1-1A48-41A1-A279-F87D72C1C951}" name="ур 2"/>
    <tableColumn id="2" xr3:uid="{DA830E5B-AE9C-42DB-8CF8-0EC96652FC7B}" name="ур 1"/>
    <tableColumn id="3" xr3:uid="{26CC0529-2AFA-4A89-AA22-A7C0B67F3122}" name="#"/>
    <tableColumn id="4" xr3:uid="{523A5C3C-BBFF-4DB3-8356-E50A5FDC1BA9}" name="Формулировка КД"/>
    <tableColumn id="5" xr3:uid="{9C0B7410-C17D-4FD0-8D89-A552D60423EC}" name="Выявленный недочет"/>
  </tableColumns>
  <tableStyleInfo showFirstColumn="0" showLastColumn="0" showRowStripes="1" showColumnStripes="0"/>
</table>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heetPr>
  <dimension ref="A1:Q127"/>
  <sheetViews>
    <sheetView showGridLines="0" tabSelected="1" zoomScale="80" zoomScaleNormal="80" workbookViewId="0">
      <pane ySplit="1" topLeftCell="A2" activePane="bottomLeft" state="frozen"/>
      <selection pane="bottomLeft" activeCell="G62" sqref="G62"/>
    </sheetView>
  </sheetViews>
  <sheetFormatPr defaultRowHeight="15" outlineLevelRow="1" outlineLevelCol="1" x14ac:dyDescent="0.25"/>
  <cols>
    <col min="1" max="1" width="7" style="37" customWidth="1" collapsed="1"/>
    <col min="2" max="2" width="21.7109375" style="37" hidden="1" customWidth="1" outlineLevel="1"/>
    <col min="3" max="3" width="9.140625" style="61" hidden="1" customWidth="1" outlineLevel="1"/>
    <col min="4" max="4" width="101.7109375" style="46" hidden="1" customWidth="1" outlineLevel="1"/>
    <col min="5" max="5" width="63.7109375" style="37" customWidth="1" collapsed="1"/>
    <col min="6" max="6" width="16.5703125" style="38" hidden="1" customWidth="1" outlineLevel="1"/>
    <col min="7" max="7" width="14.42578125" style="37" customWidth="1" collapsed="1"/>
    <col min="8" max="8" width="15.7109375" style="11" hidden="1" customWidth="1" outlineLevel="1"/>
    <col min="9" max="9" width="11.42578125" style="11" hidden="1" customWidth="1" outlineLevel="1"/>
    <col min="10" max="10" width="10.7109375" style="11" hidden="1" customWidth="1" outlineLevel="1"/>
    <col min="11" max="11" width="11.5703125" style="11" hidden="1" customWidth="1" outlineLevel="1"/>
    <col min="12" max="12" width="15.5703125" style="37" customWidth="1" collapsed="1"/>
    <col min="13" max="13" width="57.28515625" style="37" customWidth="1"/>
    <col min="14" max="14" width="9.140625" style="37" hidden="1" customWidth="1" outlineLevel="1"/>
    <col min="15" max="15" width="22.5703125" style="37" hidden="1" customWidth="1" outlineLevel="1"/>
    <col min="16" max="16" width="9.140625" style="37" hidden="1" customWidth="1" outlineLevel="1"/>
    <col min="17" max="17" width="9.140625" style="37" collapsed="1"/>
    <col min="18" max="16384" width="9.140625" style="37"/>
  </cols>
  <sheetData>
    <row r="1" spans="1:16" s="34" customFormat="1" ht="63" x14ac:dyDescent="0.25">
      <c r="A1" s="27" t="s">
        <v>0</v>
      </c>
      <c r="B1" s="27" t="s">
        <v>1</v>
      </c>
      <c r="C1" s="58" t="s">
        <v>2</v>
      </c>
      <c r="D1" s="59" t="s">
        <v>3</v>
      </c>
      <c r="E1" s="27" t="s">
        <v>4</v>
      </c>
      <c r="F1" s="15" t="s">
        <v>5</v>
      </c>
      <c r="G1" s="27" t="s">
        <v>6</v>
      </c>
      <c r="H1" s="28" t="s">
        <v>7</v>
      </c>
      <c r="I1" s="28" t="s">
        <v>8</v>
      </c>
      <c r="J1" s="28" t="s">
        <v>9</v>
      </c>
      <c r="K1" s="28" t="s">
        <v>10</v>
      </c>
      <c r="L1" s="27" t="s">
        <v>11</v>
      </c>
      <c r="M1" s="27" t="s">
        <v>12</v>
      </c>
    </row>
    <row r="2" spans="1:16" s="34" customFormat="1" ht="18.75" collapsed="1" x14ac:dyDescent="0.25">
      <c r="A2" s="97" t="s">
        <v>13</v>
      </c>
      <c r="B2" s="98"/>
      <c r="C2" s="98"/>
      <c r="D2" s="98"/>
      <c r="E2" s="98"/>
      <c r="F2" s="98"/>
      <c r="G2" s="98"/>
      <c r="H2" s="98"/>
      <c r="I2" s="98"/>
      <c r="J2" s="98"/>
      <c r="K2" s="98"/>
      <c r="L2" s="98"/>
      <c r="M2" s="99"/>
      <c r="N2" s="56"/>
      <c r="O2" s="56"/>
      <c r="P2" s="56"/>
    </row>
    <row r="3" spans="1:16" ht="45" hidden="1" customHeight="1" outlineLevel="1" x14ac:dyDescent="0.25">
      <c r="A3" s="54">
        <v>1</v>
      </c>
      <c r="B3" s="14" t="s">
        <v>14</v>
      </c>
      <c r="C3" s="64" t="s">
        <v>361</v>
      </c>
      <c r="D3" s="13" t="s">
        <v>237</v>
      </c>
      <c r="E3" s="83" t="s">
        <v>335</v>
      </c>
      <c r="F3" s="31" t="str">
        <f t="shared" ref="F3:F4" si="0">IF(G3="","",IF(AND(G3="Да",L3="Заполняется автоматически"),"Не проверены атрибуты",IF(OR(G3="Нет",L3="Нет"),"Нет","Да")))</f>
        <v/>
      </c>
      <c r="G3" s="89"/>
      <c r="H3" s="9" t="s">
        <v>16</v>
      </c>
      <c r="I3" s="9" t="s">
        <v>16</v>
      </c>
      <c r="J3" s="9" t="s">
        <v>16</v>
      </c>
      <c r="K3" s="9" t="s">
        <v>16</v>
      </c>
      <c r="L3" s="7" t="str">
        <f t="shared" ref="L3:L4" si="1">IF(OR(G3="Нет",G3="",AND(H3="Непр.",I3="Непр.",J3="Непр.",K3="Непр.")),"Непр.",IF(OR(H3="",I3="",J3="",K3=""),"Заполняется автоматически",IF(OR(H3="Нет",I3="Нет",J3="Нет",K3="Нет"),"Нет","Да")))</f>
        <v>Непр.</v>
      </c>
      <c r="M3" s="36"/>
      <c r="N3" s="57" t="str">
        <f>IF($F3="Нет",C3," ")</f>
        <v xml:space="preserve"> </v>
      </c>
      <c r="O3" s="57" t="str">
        <f>IF($F3="Нет",D3," ")</f>
        <v xml:space="preserve"> </v>
      </c>
      <c r="P3" s="57" t="str">
        <f>IF($F3="Нет",M3," ")</f>
        <v xml:space="preserve"> </v>
      </c>
    </row>
    <row r="4" spans="1:16" ht="45" hidden="1" customHeight="1" outlineLevel="1" x14ac:dyDescent="0.25">
      <c r="A4" s="54">
        <v>2</v>
      </c>
      <c r="B4" s="14" t="s">
        <v>14</v>
      </c>
      <c r="C4" s="64" t="s">
        <v>362</v>
      </c>
      <c r="D4" s="13" t="s">
        <v>238</v>
      </c>
      <c r="E4" s="4" t="s">
        <v>236</v>
      </c>
      <c r="F4" s="31" t="str">
        <f t="shared" si="0"/>
        <v/>
      </c>
      <c r="G4" s="89"/>
      <c r="H4" s="9" t="s">
        <v>16</v>
      </c>
      <c r="I4" s="9" t="s">
        <v>16</v>
      </c>
      <c r="J4" s="9" t="s">
        <v>16</v>
      </c>
      <c r="K4" s="9" t="s">
        <v>16</v>
      </c>
      <c r="L4" s="7" t="str">
        <f t="shared" si="1"/>
        <v>Непр.</v>
      </c>
      <c r="M4" s="36"/>
      <c r="N4" s="57" t="str">
        <f t="shared" ref="N4:N13" si="2">IF($F4="Нет",C4," ")</f>
        <v xml:space="preserve"> </v>
      </c>
      <c r="O4" s="57" t="str">
        <f t="shared" ref="O4:O13" si="3">IF($F4="Нет",D4," ")</f>
        <v xml:space="preserve"> </v>
      </c>
      <c r="P4" s="57" t="str">
        <f t="shared" ref="P4:P13" si="4">IF($F4="Нет",M4," ")</f>
        <v xml:space="preserve"> </v>
      </c>
    </row>
    <row r="5" spans="1:16" ht="45" hidden="1" customHeight="1" outlineLevel="1" x14ac:dyDescent="0.25">
      <c r="A5" s="54">
        <v>3</v>
      </c>
      <c r="B5" s="14" t="s">
        <v>14</v>
      </c>
      <c r="C5" s="60" t="s">
        <v>363</v>
      </c>
      <c r="D5" s="13" t="s">
        <v>168</v>
      </c>
      <c r="E5" s="4" t="s">
        <v>15</v>
      </c>
      <c r="F5" s="31" t="str">
        <f>IF(G5="","",IF(AND(G5="Да",L5="Заполняется автоматически"),"Не проверены атрибуты",IF(OR(G5="Нет",L5="Нет"),"Нет","Да")))</f>
        <v/>
      </c>
      <c r="G5" s="89"/>
      <c r="H5" s="87"/>
      <c r="I5" s="87"/>
      <c r="J5" s="9" t="s">
        <v>16</v>
      </c>
      <c r="K5" s="87"/>
      <c r="L5" s="65" t="str">
        <f>IF(OR(G5="Нет",G5="",AND(H5="Непр.",I5="Непр.",J5="Непр.",K5="Непр.")),"Непр.",IF(OR(H5="",I5="",J5="",K5=""),"Заполняется автоматически",IF(OR(H5="Нет",I5="Нет",J5="Нет",K5="Нет"),"Нет","Да")))</f>
        <v>Непр.</v>
      </c>
      <c r="M5" s="36"/>
      <c r="N5" s="57" t="str">
        <f t="shared" si="2"/>
        <v xml:space="preserve"> </v>
      </c>
      <c r="O5" s="57" t="str">
        <f t="shared" si="3"/>
        <v xml:space="preserve"> </v>
      </c>
      <c r="P5" s="57" t="str">
        <f t="shared" si="4"/>
        <v xml:space="preserve"> </v>
      </c>
    </row>
    <row r="6" spans="1:16" ht="96.75" hidden="1" customHeight="1" outlineLevel="1" x14ac:dyDescent="0.25">
      <c r="A6" s="54">
        <v>4</v>
      </c>
      <c r="B6" s="14" t="s">
        <v>14</v>
      </c>
      <c r="C6" s="63" t="s">
        <v>364</v>
      </c>
      <c r="D6" s="13" t="s">
        <v>188</v>
      </c>
      <c r="E6" s="4" t="s">
        <v>314</v>
      </c>
      <c r="F6" s="31" t="str">
        <f t="shared" ref="F6:F98" si="5">IF(G6="","",IF(AND(G6="Да",L6="Заполняется автоматически"),"Не проверены атрибуты",IF(OR(G6="Нет",L6="Нет"),"Нет","Да")))</f>
        <v/>
      </c>
      <c r="G6" s="89"/>
      <c r="H6" s="9" t="s">
        <v>16</v>
      </c>
      <c r="I6" s="9" t="s">
        <v>16</v>
      </c>
      <c r="J6" s="9" t="s">
        <v>16</v>
      </c>
      <c r="K6" s="9" t="s">
        <v>16</v>
      </c>
      <c r="L6" s="7" t="str">
        <f t="shared" ref="L6:L97" si="6">IF(OR(G6="Нет",G6="",AND(H6="Непр.",I6="Непр.",J6="Непр.",K6="Непр.")),"Непр.",IF(OR(H6="",I6="",J6="",K6=""),"Заполняется автоматически",IF(OR(H6="Нет",I6="Нет",J6="Нет",K6="Нет"),"Нет","Да")))</f>
        <v>Непр.</v>
      </c>
      <c r="M6" s="40"/>
      <c r="N6" s="57" t="str">
        <f t="shared" si="2"/>
        <v xml:space="preserve"> </v>
      </c>
      <c r="O6" s="57" t="str">
        <f t="shared" si="3"/>
        <v xml:space="preserve"> </v>
      </c>
      <c r="P6" s="57" t="str">
        <f t="shared" si="4"/>
        <v xml:space="preserve"> </v>
      </c>
    </row>
    <row r="7" spans="1:16" ht="45" hidden="1" customHeight="1" outlineLevel="1" x14ac:dyDescent="0.25">
      <c r="A7" s="54">
        <v>5</v>
      </c>
      <c r="B7" s="14" t="s">
        <v>14</v>
      </c>
      <c r="C7" s="60" t="s">
        <v>363</v>
      </c>
      <c r="D7" s="13" t="s">
        <v>168</v>
      </c>
      <c r="E7" s="4" t="s">
        <v>17</v>
      </c>
      <c r="F7" s="31" t="str">
        <f t="shared" si="5"/>
        <v/>
      </c>
      <c r="G7" s="89"/>
      <c r="H7" s="9" t="s">
        <v>16</v>
      </c>
      <c r="I7" s="9" t="s">
        <v>16</v>
      </c>
      <c r="J7" s="9" t="s">
        <v>16</v>
      </c>
      <c r="K7" s="9" t="s">
        <v>16</v>
      </c>
      <c r="L7" s="7" t="str">
        <f t="shared" si="6"/>
        <v>Непр.</v>
      </c>
      <c r="M7" s="36"/>
      <c r="N7" s="57" t="str">
        <f t="shared" si="2"/>
        <v xml:space="preserve"> </v>
      </c>
      <c r="O7" s="57" t="str">
        <f t="shared" si="3"/>
        <v xml:space="preserve"> </v>
      </c>
      <c r="P7" s="57" t="str">
        <f t="shared" si="4"/>
        <v xml:space="preserve"> </v>
      </c>
    </row>
    <row r="8" spans="1:16" ht="45" hidden="1" customHeight="1" outlineLevel="1" x14ac:dyDescent="0.25">
      <c r="A8" s="54">
        <v>6</v>
      </c>
      <c r="B8" s="14" t="s">
        <v>14</v>
      </c>
      <c r="C8" s="60" t="s">
        <v>363</v>
      </c>
      <c r="D8" s="13" t="s">
        <v>168</v>
      </c>
      <c r="E8" s="4" t="s">
        <v>18</v>
      </c>
      <c r="F8" s="31" t="str">
        <f t="shared" ref="F8:F19" si="7">IF(G8="","",IF(AND(G8="Да",L8="Заполняется автоматически"),"Не проверены атрибуты",IF(OR(G8="Нет",L8="Нет"),"Нет","Да")))</f>
        <v/>
      </c>
      <c r="G8" s="89"/>
      <c r="H8" s="9" t="s">
        <v>16</v>
      </c>
      <c r="I8" s="9" t="s">
        <v>16</v>
      </c>
      <c r="J8" s="9" t="s">
        <v>16</v>
      </c>
      <c r="K8" s="9" t="s">
        <v>16</v>
      </c>
      <c r="L8" s="7" t="str">
        <f t="shared" ref="L8:L16" si="8">IF(OR(G8="Нет",G8="",AND(H8="Непр.",I8="Непр.",J8="Непр.",K8="Непр.")),"Непр.",IF(OR(H8="",I8="",J8="",K8=""),"Заполняется автоматически",IF(OR(H8="Нет",I8="Нет",J8="Нет",K8="Нет"),"Нет","Да")))</f>
        <v>Непр.</v>
      </c>
      <c r="M8" s="36"/>
      <c r="N8" s="57" t="str">
        <f t="shared" si="2"/>
        <v xml:space="preserve"> </v>
      </c>
      <c r="O8" s="57" t="str">
        <f t="shared" si="3"/>
        <v xml:space="preserve"> </v>
      </c>
      <c r="P8" s="57" t="str">
        <f t="shared" si="4"/>
        <v xml:space="preserve"> </v>
      </c>
    </row>
    <row r="9" spans="1:16" ht="45" hidden="1" customHeight="1" outlineLevel="1" x14ac:dyDescent="0.25">
      <c r="A9" s="54">
        <v>7</v>
      </c>
      <c r="B9" s="14" t="s">
        <v>14</v>
      </c>
      <c r="C9" s="60" t="s">
        <v>365</v>
      </c>
      <c r="D9" s="13" t="s">
        <v>190</v>
      </c>
      <c r="E9" s="4" t="s">
        <v>315</v>
      </c>
      <c r="F9" s="31" t="str">
        <f t="shared" si="7"/>
        <v/>
      </c>
      <c r="G9" s="89"/>
      <c r="H9" s="9" t="s">
        <v>16</v>
      </c>
      <c r="I9" s="9" t="s">
        <v>16</v>
      </c>
      <c r="J9" s="9" t="s">
        <v>16</v>
      </c>
      <c r="K9" s="9" t="s">
        <v>16</v>
      </c>
      <c r="L9" s="7" t="str">
        <f t="shared" si="8"/>
        <v>Непр.</v>
      </c>
      <c r="M9" s="36"/>
      <c r="N9" s="57" t="str">
        <f t="shared" si="2"/>
        <v xml:space="preserve"> </v>
      </c>
      <c r="O9" s="57" t="str">
        <f t="shared" si="3"/>
        <v xml:space="preserve"> </v>
      </c>
      <c r="P9" s="57" t="str">
        <f t="shared" si="4"/>
        <v xml:space="preserve"> </v>
      </c>
    </row>
    <row r="10" spans="1:16" ht="45" hidden="1" customHeight="1" outlineLevel="1" x14ac:dyDescent="0.25">
      <c r="A10" s="54">
        <v>8</v>
      </c>
      <c r="B10" s="14" t="s">
        <v>14</v>
      </c>
      <c r="C10" s="60" t="s">
        <v>363</v>
      </c>
      <c r="D10" s="13" t="s">
        <v>168</v>
      </c>
      <c r="E10" s="4" t="s">
        <v>213</v>
      </c>
      <c r="F10" s="31" t="str">
        <f t="shared" si="7"/>
        <v/>
      </c>
      <c r="G10" s="89"/>
      <c r="H10" s="9" t="s">
        <v>16</v>
      </c>
      <c r="I10" s="9" t="s">
        <v>16</v>
      </c>
      <c r="J10" s="9" t="s">
        <v>16</v>
      </c>
      <c r="K10" s="9" t="s">
        <v>16</v>
      </c>
      <c r="L10" s="7" t="str">
        <f>IF(OR(G10="Нет",G10="",AND(H10="Непр.",I10="Непр.",J10="Непр.",K10="Непр.")),"Непр.",IF(OR(H10="",I10="",J10="",K10=""),"Заполняется автоматически",IF(OR(H10="Нет",I10="Нет",J10="Нет",K10="Нет"),"Нет","Да")))</f>
        <v>Непр.</v>
      </c>
      <c r="M10" s="36"/>
      <c r="N10" s="57" t="str">
        <f t="shared" si="2"/>
        <v xml:space="preserve"> </v>
      </c>
      <c r="O10" s="57" t="str">
        <f t="shared" si="3"/>
        <v xml:space="preserve"> </v>
      </c>
      <c r="P10" s="57" t="str">
        <f t="shared" si="4"/>
        <v xml:space="preserve"> </v>
      </c>
    </row>
    <row r="11" spans="1:16" ht="45" hidden="1" customHeight="1" outlineLevel="1" x14ac:dyDescent="0.25">
      <c r="A11" s="54">
        <v>10</v>
      </c>
      <c r="B11" s="14" t="s">
        <v>14</v>
      </c>
      <c r="C11" s="60" t="s">
        <v>363</v>
      </c>
      <c r="D11" s="13" t="s">
        <v>168</v>
      </c>
      <c r="E11" s="4" t="s">
        <v>19</v>
      </c>
      <c r="F11" s="31" t="str">
        <f t="shared" si="7"/>
        <v/>
      </c>
      <c r="G11" s="89"/>
      <c r="H11" s="9" t="s">
        <v>16</v>
      </c>
      <c r="I11" s="9" t="s">
        <v>16</v>
      </c>
      <c r="J11" s="9" t="s">
        <v>16</v>
      </c>
      <c r="K11" s="9" t="s">
        <v>16</v>
      </c>
      <c r="L11" s="7" t="str">
        <f t="shared" si="8"/>
        <v>Непр.</v>
      </c>
      <c r="M11" s="36"/>
      <c r="N11" s="57" t="str">
        <f t="shared" si="2"/>
        <v xml:space="preserve"> </v>
      </c>
      <c r="O11" s="57" t="str">
        <f t="shared" si="3"/>
        <v xml:space="preserve"> </v>
      </c>
      <c r="P11" s="57" t="str">
        <f t="shared" si="4"/>
        <v xml:space="preserve"> </v>
      </c>
    </row>
    <row r="12" spans="1:16" ht="45" hidden="1" customHeight="1" outlineLevel="1" x14ac:dyDescent="0.25">
      <c r="A12" s="54">
        <v>11</v>
      </c>
      <c r="B12" s="14" t="s">
        <v>14</v>
      </c>
      <c r="C12" s="60" t="s">
        <v>365</v>
      </c>
      <c r="D12" s="13" t="s">
        <v>190</v>
      </c>
      <c r="E12" s="13" t="s">
        <v>20</v>
      </c>
      <c r="F12" s="31" t="str">
        <f t="shared" si="7"/>
        <v/>
      </c>
      <c r="G12" s="89"/>
      <c r="H12" s="9" t="s">
        <v>16</v>
      </c>
      <c r="I12" s="9" t="s">
        <v>16</v>
      </c>
      <c r="J12" s="9" t="s">
        <v>16</v>
      </c>
      <c r="K12" s="9" t="s">
        <v>16</v>
      </c>
      <c r="L12" s="7" t="str">
        <f t="shared" si="8"/>
        <v>Непр.</v>
      </c>
      <c r="M12" s="36"/>
      <c r="N12" s="57" t="str">
        <f t="shared" si="2"/>
        <v xml:space="preserve"> </v>
      </c>
      <c r="O12" s="57" t="str">
        <f t="shared" si="3"/>
        <v xml:space="preserve"> </v>
      </c>
      <c r="P12" s="57" t="str">
        <f t="shared" si="4"/>
        <v xml:space="preserve"> </v>
      </c>
    </row>
    <row r="13" spans="1:16" ht="45" hidden="1" customHeight="1" outlineLevel="1" x14ac:dyDescent="0.25">
      <c r="A13" s="54">
        <v>12</v>
      </c>
      <c r="B13" s="14" t="s">
        <v>14</v>
      </c>
      <c r="C13" s="60" t="s">
        <v>365</v>
      </c>
      <c r="D13" s="13" t="s">
        <v>190</v>
      </c>
      <c r="E13" s="13" t="s">
        <v>21</v>
      </c>
      <c r="F13" s="31" t="str">
        <f t="shared" si="7"/>
        <v/>
      </c>
      <c r="G13" s="89"/>
      <c r="H13" s="9" t="s">
        <v>16</v>
      </c>
      <c r="I13" s="9" t="s">
        <v>16</v>
      </c>
      <c r="J13" s="9" t="s">
        <v>16</v>
      </c>
      <c r="K13" s="9" t="s">
        <v>16</v>
      </c>
      <c r="L13" s="7" t="str">
        <f t="shared" si="8"/>
        <v>Непр.</v>
      </c>
      <c r="M13" s="36"/>
      <c r="N13" s="57" t="str">
        <f t="shared" si="2"/>
        <v xml:space="preserve"> </v>
      </c>
      <c r="O13" s="57" t="str">
        <f t="shared" si="3"/>
        <v xml:space="preserve"> </v>
      </c>
      <c r="P13" s="57" t="str">
        <f t="shared" si="4"/>
        <v xml:space="preserve"> </v>
      </c>
    </row>
    <row r="14" spans="1:16" ht="45" hidden="1" customHeight="1" outlineLevel="1" x14ac:dyDescent="0.25">
      <c r="A14" s="54">
        <v>14</v>
      </c>
      <c r="B14" s="14" t="s">
        <v>14</v>
      </c>
      <c r="C14" s="60" t="s">
        <v>365</v>
      </c>
      <c r="D14" s="13" t="s">
        <v>190</v>
      </c>
      <c r="E14" s="13" t="s">
        <v>22</v>
      </c>
      <c r="F14" s="31" t="str">
        <f t="shared" ref="F14" si="9">IF(G14="","",IF(AND(G14="Да",L14="Заполняется автоматически"),"Не проверены атрибуты",IF(OR(G14="Нет",L14="Нет"),"Нет","Да")))</f>
        <v/>
      </c>
      <c r="G14" s="89"/>
      <c r="H14" s="9" t="s">
        <v>16</v>
      </c>
      <c r="I14" s="9" t="s">
        <v>16</v>
      </c>
      <c r="J14" s="9" t="s">
        <v>16</v>
      </c>
      <c r="K14" s="9" t="s">
        <v>16</v>
      </c>
      <c r="L14" s="7" t="str">
        <f t="shared" ref="L14" si="10">IF(OR(G14="Нет",G14="",AND(H14="Непр.",I14="Непр.",J14="Непр.",K14="Непр.")),"Непр.",IF(OR(H14="",I14="",J14="",K14=""),"Заполняется автоматически",IF(OR(H14="Нет",I14="Нет",J14="Нет",K14="Нет"),"Нет","Да")))</f>
        <v>Непр.</v>
      </c>
      <c r="M14" s="36"/>
      <c r="N14" s="57" t="str">
        <f>IF($F14="Нет",C14," ")</f>
        <v xml:space="preserve"> </v>
      </c>
      <c r="O14" s="57" t="str">
        <f>IF($F14="Нет",D14," ")</f>
        <v xml:space="preserve"> </v>
      </c>
      <c r="P14" s="57" t="str">
        <f>IF($F14="Нет",M14," ")</f>
        <v xml:space="preserve"> </v>
      </c>
    </row>
    <row r="15" spans="1:16" ht="45" hidden="1" customHeight="1" outlineLevel="1" x14ac:dyDescent="0.25">
      <c r="A15" s="54">
        <v>15</v>
      </c>
      <c r="B15" s="14" t="s">
        <v>14</v>
      </c>
      <c r="C15" s="60" t="s">
        <v>363</v>
      </c>
      <c r="D15" s="13" t="s">
        <v>168</v>
      </c>
      <c r="E15" s="13" t="s">
        <v>23</v>
      </c>
      <c r="F15" s="31" t="str">
        <f t="shared" si="7"/>
        <v/>
      </c>
      <c r="G15" s="89"/>
      <c r="H15" s="9" t="s">
        <v>16</v>
      </c>
      <c r="I15" s="9" t="s">
        <v>16</v>
      </c>
      <c r="J15" s="9" t="s">
        <v>16</v>
      </c>
      <c r="K15" s="9" t="s">
        <v>16</v>
      </c>
      <c r="L15" s="7" t="str">
        <f t="shared" si="8"/>
        <v>Непр.</v>
      </c>
      <c r="M15" s="36"/>
      <c r="N15" s="57" t="str">
        <f t="shared" ref="N15:N22" si="11">IF($F15="Нет",C15," ")</f>
        <v xml:space="preserve"> </v>
      </c>
      <c r="O15" s="57" t="str">
        <f t="shared" ref="O15:O22" si="12">IF($F15="Нет",D15," ")</f>
        <v xml:space="preserve"> </v>
      </c>
      <c r="P15" s="57" t="str">
        <f t="shared" ref="P15:P22" si="13">IF($F15="Нет",M15," ")</f>
        <v xml:space="preserve"> </v>
      </c>
    </row>
    <row r="16" spans="1:16" ht="45" hidden="1" customHeight="1" outlineLevel="1" x14ac:dyDescent="0.25">
      <c r="A16" s="54">
        <v>16</v>
      </c>
      <c r="B16" s="14" t="s">
        <v>14</v>
      </c>
      <c r="C16" s="60" t="s">
        <v>365</v>
      </c>
      <c r="D16" s="13" t="s">
        <v>190</v>
      </c>
      <c r="E16" s="13" t="s">
        <v>24</v>
      </c>
      <c r="F16" s="31" t="str">
        <f t="shared" si="7"/>
        <v/>
      </c>
      <c r="G16" s="89"/>
      <c r="H16" s="9" t="s">
        <v>16</v>
      </c>
      <c r="I16" s="9" t="s">
        <v>16</v>
      </c>
      <c r="J16" s="9" t="s">
        <v>16</v>
      </c>
      <c r="K16" s="9" t="s">
        <v>16</v>
      </c>
      <c r="L16" s="7" t="str">
        <f t="shared" si="8"/>
        <v>Непр.</v>
      </c>
      <c r="M16" s="36"/>
      <c r="N16" s="57" t="str">
        <f t="shared" si="11"/>
        <v xml:space="preserve"> </v>
      </c>
      <c r="O16" s="57" t="str">
        <f t="shared" si="12"/>
        <v xml:space="preserve"> </v>
      </c>
      <c r="P16" s="57" t="str">
        <f t="shared" si="13"/>
        <v xml:space="preserve"> </v>
      </c>
    </row>
    <row r="17" spans="1:16" ht="45" hidden="1" customHeight="1" outlineLevel="1" x14ac:dyDescent="0.25">
      <c r="A17" s="54">
        <v>17</v>
      </c>
      <c r="B17" s="14" t="s">
        <v>25</v>
      </c>
      <c r="C17" s="60" t="s">
        <v>366</v>
      </c>
      <c r="D17" s="13" t="s">
        <v>169</v>
      </c>
      <c r="E17" s="4" t="s">
        <v>26</v>
      </c>
      <c r="F17" s="31" t="str">
        <f t="shared" si="5"/>
        <v/>
      </c>
      <c r="G17" s="89"/>
      <c r="H17" s="87"/>
      <c r="I17" s="10" t="s">
        <v>16</v>
      </c>
      <c r="J17" s="9" t="s">
        <v>16</v>
      </c>
      <c r="K17" s="10" t="s">
        <v>16</v>
      </c>
      <c r="L17" s="65" t="str">
        <f t="shared" si="6"/>
        <v>Непр.</v>
      </c>
      <c r="M17" s="36"/>
      <c r="N17" s="57" t="str">
        <f t="shared" si="11"/>
        <v xml:space="preserve"> </v>
      </c>
      <c r="O17" s="57" t="str">
        <f t="shared" si="12"/>
        <v xml:space="preserve"> </v>
      </c>
      <c r="P17" s="57" t="str">
        <f t="shared" si="13"/>
        <v xml:space="preserve"> </v>
      </c>
    </row>
    <row r="18" spans="1:16" ht="45" hidden="1" customHeight="1" outlineLevel="1" x14ac:dyDescent="0.25">
      <c r="A18" s="54">
        <v>18</v>
      </c>
      <c r="B18" s="14" t="s">
        <v>25</v>
      </c>
      <c r="C18" s="60" t="s">
        <v>366</v>
      </c>
      <c r="D18" s="13" t="s">
        <v>169</v>
      </c>
      <c r="E18" s="4" t="s">
        <v>316</v>
      </c>
      <c r="F18" s="31" t="str">
        <f t="shared" si="7"/>
        <v/>
      </c>
      <c r="G18" s="89"/>
      <c r="H18" s="9" t="s">
        <v>16</v>
      </c>
      <c r="I18" s="9" t="s">
        <v>16</v>
      </c>
      <c r="J18" s="9" t="s">
        <v>16</v>
      </c>
      <c r="K18" s="9" t="s">
        <v>16</v>
      </c>
      <c r="L18" s="7" t="str">
        <f t="shared" ref="L18" si="14">IF(OR(G18="Нет",G18="",AND(H18="Непр.",I18="Непр.",J18="Непр.",K18="Непр.")),"Непр.",IF(OR(H18="",I18="",J18="",K18=""),"Заполняется автоматически",IF(OR(H18="Нет",I18="Нет",J18="Нет",K18="Нет"),"Нет","Да")))</f>
        <v>Непр.</v>
      </c>
      <c r="M18" s="36"/>
      <c r="N18" s="57" t="str">
        <f t="shared" si="11"/>
        <v xml:space="preserve"> </v>
      </c>
      <c r="O18" s="57" t="str">
        <f t="shared" si="12"/>
        <v xml:space="preserve"> </v>
      </c>
      <c r="P18" s="57" t="str">
        <f t="shared" si="13"/>
        <v xml:space="preserve"> </v>
      </c>
    </row>
    <row r="19" spans="1:16" ht="45" hidden="1" customHeight="1" outlineLevel="1" x14ac:dyDescent="0.25">
      <c r="A19" s="54">
        <v>19</v>
      </c>
      <c r="B19" s="14" t="s">
        <v>25</v>
      </c>
      <c r="C19" s="60" t="s">
        <v>366</v>
      </c>
      <c r="D19" s="13" t="s">
        <v>169</v>
      </c>
      <c r="E19" s="4" t="s">
        <v>27</v>
      </c>
      <c r="F19" s="31" t="str">
        <f t="shared" si="7"/>
        <v/>
      </c>
      <c r="G19" s="89"/>
      <c r="H19" s="9" t="s">
        <v>16</v>
      </c>
      <c r="I19" s="9" t="s">
        <v>16</v>
      </c>
      <c r="J19" s="9" t="s">
        <v>16</v>
      </c>
      <c r="K19" s="9" t="s">
        <v>16</v>
      </c>
      <c r="L19" s="7" t="str">
        <f t="shared" ref="L19" si="15">IF(OR(G19="Нет",G19="",AND(H19="Непр.",I19="Непр.",J19="Непр.",K19="Непр.")),"Непр.",IF(OR(H19="",I19="",J19="",K19=""),"Заполняется автоматически",IF(OR(H19="Нет",I19="Нет",J19="Нет",K19="Нет"),"Нет","Да")))</f>
        <v>Непр.</v>
      </c>
      <c r="M19" s="36"/>
      <c r="N19" s="57" t="str">
        <f t="shared" si="11"/>
        <v xml:space="preserve"> </v>
      </c>
      <c r="O19" s="57" t="str">
        <f t="shared" si="12"/>
        <v xml:space="preserve"> </v>
      </c>
      <c r="P19" s="57" t="str">
        <f t="shared" si="13"/>
        <v xml:space="preserve"> </v>
      </c>
    </row>
    <row r="20" spans="1:16" ht="45" hidden="1" customHeight="1" outlineLevel="1" x14ac:dyDescent="0.25">
      <c r="A20" s="54">
        <v>20</v>
      </c>
      <c r="B20" s="14" t="s">
        <v>25</v>
      </c>
      <c r="C20" s="60" t="s">
        <v>365</v>
      </c>
      <c r="D20" s="13" t="s">
        <v>190</v>
      </c>
      <c r="E20" s="4" t="s">
        <v>267</v>
      </c>
      <c r="F20" s="31" t="str">
        <f t="shared" si="5"/>
        <v/>
      </c>
      <c r="G20" s="89"/>
      <c r="H20" s="9" t="s">
        <v>16</v>
      </c>
      <c r="I20" s="9" t="s">
        <v>16</v>
      </c>
      <c r="J20" s="9" t="s">
        <v>16</v>
      </c>
      <c r="K20" s="9" t="s">
        <v>16</v>
      </c>
      <c r="L20" s="7" t="str">
        <f t="shared" si="6"/>
        <v>Непр.</v>
      </c>
      <c r="M20" s="36"/>
      <c r="N20" s="57" t="str">
        <f t="shared" si="11"/>
        <v xml:space="preserve"> </v>
      </c>
      <c r="O20" s="57" t="str">
        <f t="shared" si="12"/>
        <v xml:space="preserve"> </v>
      </c>
      <c r="P20" s="57" t="str">
        <f t="shared" si="13"/>
        <v xml:space="preserve"> </v>
      </c>
    </row>
    <row r="21" spans="1:16" ht="45" hidden="1" customHeight="1" outlineLevel="1" x14ac:dyDescent="0.25">
      <c r="A21" s="54">
        <v>21</v>
      </c>
      <c r="B21" s="14" t="s">
        <v>25</v>
      </c>
      <c r="C21" s="60" t="s">
        <v>365</v>
      </c>
      <c r="D21" s="13" t="s">
        <v>190</v>
      </c>
      <c r="E21" s="4" t="s">
        <v>28</v>
      </c>
      <c r="F21" s="31" t="str">
        <f t="shared" si="5"/>
        <v/>
      </c>
      <c r="G21" s="89"/>
      <c r="H21" s="9" t="s">
        <v>16</v>
      </c>
      <c r="I21" s="9" t="s">
        <v>16</v>
      </c>
      <c r="J21" s="9" t="s">
        <v>16</v>
      </c>
      <c r="K21" s="9" t="s">
        <v>16</v>
      </c>
      <c r="L21" s="7" t="str">
        <f t="shared" si="6"/>
        <v>Непр.</v>
      </c>
      <c r="M21" s="36"/>
      <c r="N21" s="57" t="str">
        <f t="shared" si="11"/>
        <v xml:space="preserve"> </v>
      </c>
      <c r="O21" s="57" t="str">
        <f t="shared" si="12"/>
        <v xml:space="preserve"> </v>
      </c>
      <c r="P21" s="57" t="str">
        <f t="shared" si="13"/>
        <v xml:space="preserve"> </v>
      </c>
    </row>
    <row r="22" spans="1:16" ht="45" hidden="1" customHeight="1" outlineLevel="1" x14ac:dyDescent="0.25">
      <c r="A22" s="54">
        <v>22</v>
      </c>
      <c r="B22" s="14" t="s">
        <v>25</v>
      </c>
      <c r="C22" s="60" t="s">
        <v>365</v>
      </c>
      <c r="D22" s="13" t="s">
        <v>190</v>
      </c>
      <c r="E22" s="4" t="s">
        <v>154</v>
      </c>
      <c r="F22" s="31" t="str">
        <f t="shared" si="5"/>
        <v/>
      </c>
      <c r="G22" s="89"/>
      <c r="H22" s="9" t="s">
        <v>16</v>
      </c>
      <c r="I22" s="9" t="s">
        <v>16</v>
      </c>
      <c r="J22" s="9" t="s">
        <v>16</v>
      </c>
      <c r="K22" s="9" t="s">
        <v>16</v>
      </c>
      <c r="L22" s="7" t="str">
        <f t="shared" si="6"/>
        <v>Непр.</v>
      </c>
      <c r="M22" s="36"/>
      <c r="N22" s="57" t="str">
        <f t="shared" si="11"/>
        <v xml:space="preserve"> </v>
      </c>
      <c r="O22" s="57" t="str">
        <f t="shared" si="12"/>
        <v xml:space="preserve"> </v>
      </c>
      <c r="P22" s="57" t="str">
        <f t="shared" si="13"/>
        <v xml:space="preserve"> </v>
      </c>
    </row>
    <row r="23" spans="1:16" ht="45" hidden="1" customHeight="1" outlineLevel="1" x14ac:dyDescent="0.25">
      <c r="A23" s="54">
        <v>23</v>
      </c>
      <c r="B23" s="14" t="s">
        <v>25</v>
      </c>
      <c r="C23" s="60" t="s">
        <v>365</v>
      </c>
      <c r="D23" s="13" t="s">
        <v>190</v>
      </c>
      <c r="E23" s="4" t="s">
        <v>155</v>
      </c>
      <c r="F23" s="31" t="str">
        <f t="shared" si="5"/>
        <v/>
      </c>
      <c r="G23" s="89"/>
      <c r="H23" s="9" t="s">
        <v>16</v>
      </c>
      <c r="I23" s="9" t="s">
        <v>16</v>
      </c>
      <c r="J23" s="9" t="s">
        <v>16</v>
      </c>
      <c r="K23" s="9" t="s">
        <v>16</v>
      </c>
      <c r="L23" s="7" t="str">
        <f t="shared" si="6"/>
        <v>Непр.</v>
      </c>
      <c r="M23" s="36"/>
      <c r="N23" s="57" t="str">
        <f t="shared" ref="N23:N77" si="16">IF($F23="Нет",C23," ")</f>
        <v xml:space="preserve"> </v>
      </c>
      <c r="O23" s="57" t="str">
        <f t="shared" ref="O23:O77" si="17">IF($F23="Нет",D23," ")</f>
        <v xml:space="preserve"> </v>
      </c>
      <c r="P23" s="57" t="str">
        <f t="shared" ref="P23:P77" si="18">IF($F23="Нет",M23," ")</f>
        <v xml:space="preserve"> </v>
      </c>
    </row>
    <row r="24" spans="1:16" ht="45" hidden="1" customHeight="1" outlineLevel="1" x14ac:dyDescent="0.25">
      <c r="A24" s="54">
        <v>24</v>
      </c>
      <c r="B24" s="14" t="s">
        <v>14</v>
      </c>
      <c r="C24" s="60" t="s">
        <v>366</v>
      </c>
      <c r="D24" s="13" t="s">
        <v>169</v>
      </c>
      <c r="E24" s="4" t="s">
        <v>339</v>
      </c>
      <c r="F24" s="31" t="str">
        <f t="shared" si="5"/>
        <v/>
      </c>
      <c r="G24" s="89"/>
      <c r="H24" s="9" t="s">
        <v>16</v>
      </c>
      <c r="I24" s="9" t="s">
        <v>16</v>
      </c>
      <c r="J24" s="9" t="s">
        <v>16</v>
      </c>
      <c r="K24" s="9" t="s">
        <v>16</v>
      </c>
      <c r="L24" s="7" t="str">
        <f t="shared" ref="L24" si="19">IF(OR(G24="Нет",G24="",AND(H24="Непр.",I24="Непр.",J24="Непр.",K24="Непр.")),"Непр.",IF(OR(H24="",I24="",J24="",K24=""),"Заполняется автоматически",IF(OR(H24="Нет",I24="Нет",J24="Нет",K24="Нет"),"Нет","Да")))</f>
        <v>Непр.</v>
      </c>
      <c r="M24" s="36"/>
      <c r="N24" s="57" t="str">
        <f t="shared" si="16"/>
        <v xml:space="preserve"> </v>
      </c>
      <c r="O24" s="57" t="str">
        <f t="shared" si="17"/>
        <v xml:space="preserve"> </v>
      </c>
      <c r="P24" s="57" t="str">
        <f t="shared" si="18"/>
        <v xml:space="preserve"> </v>
      </c>
    </row>
    <row r="25" spans="1:16" ht="45" hidden="1" customHeight="1" outlineLevel="1" x14ac:dyDescent="0.25">
      <c r="A25" s="54">
        <v>25</v>
      </c>
      <c r="B25" s="12" t="s">
        <v>29</v>
      </c>
      <c r="C25" s="60" t="s">
        <v>367</v>
      </c>
      <c r="D25" s="13" t="s">
        <v>170</v>
      </c>
      <c r="E25" s="4" t="s">
        <v>30</v>
      </c>
      <c r="F25" s="31" t="str">
        <f t="shared" si="5"/>
        <v/>
      </c>
      <c r="G25" s="89"/>
      <c r="H25" s="10" t="s">
        <v>16</v>
      </c>
      <c r="I25" s="87"/>
      <c r="J25" s="9" t="s">
        <v>16</v>
      </c>
      <c r="K25" s="87"/>
      <c r="L25" s="65" t="str">
        <f t="shared" si="6"/>
        <v>Непр.</v>
      </c>
      <c r="M25" s="36"/>
      <c r="N25" s="57" t="str">
        <f t="shared" si="16"/>
        <v xml:space="preserve"> </v>
      </c>
      <c r="O25" s="57" t="str">
        <f t="shared" si="17"/>
        <v xml:space="preserve"> </v>
      </c>
      <c r="P25" s="57" t="str">
        <f t="shared" si="18"/>
        <v xml:space="preserve"> </v>
      </c>
    </row>
    <row r="26" spans="1:16" ht="45" hidden="1" customHeight="1" outlineLevel="1" x14ac:dyDescent="0.25">
      <c r="A26" s="54">
        <v>26</v>
      </c>
      <c r="B26" s="12" t="s">
        <v>29</v>
      </c>
      <c r="C26" s="60" t="s">
        <v>368</v>
      </c>
      <c r="D26" s="13" t="s">
        <v>171</v>
      </c>
      <c r="E26" s="4" t="s">
        <v>31</v>
      </c>
      <c r="F26" s="31" t="str">
        <f t="shared" si="5"/>
        <v/>
      </c>
      <c r="G26" s="89"/>
      <c r="H26" s="10" t="s">
        <v>16</v>
      </c>
      <c r="I26" s="10" t="s">
        <v>16</v>
      </c>
      <c r="J26" s="87"/>
      <c r="K26" s="87"/>
      <c r="L26" s="65" t="str">
        <f t="shared" si="6"/>
        <v>Непр.</v>
      </c>
      <c r="M26" s="36"/>
      <c r="N26" s="57" t="str">
        <f t="shared" si="16"/>
        <v xml:space="preserve"> </v>
      </c>
      <c r="O26" s="57" t="str">
        <f t="shared" si="17"/>
        <v xml:space="preserve"> </v>
      </c>
      <c r="P26" s="57" t="str">
        <f t="shared" si="18"/>
        <v xml:space="preserve"> </v>
      </c>
    </row>
    <row r="27" spans="1:16" ht="45" hidden="1" customHeight="1" outlineLevel="1" x14ac:dyDescent="0.25">
      <c r="A27" s="54">
        <v>27</v>
      </c>
      <c r="B27" s="12" t="s">
        <v>29</v>
      </c>
      <c r="C27" s="60" t="s">
        <v>368</v>
      </c>
      <c r="D27" s="13" t="s">
        <v>171</v>
      </c>
      <c r="E27" s="4" t="s">
        <v>32</v>
      </c>
      <c r="F27" s="31" t="str">
        <f t="shared" si="5"/>
        <v/>
      </c>
      <c r="G27" s="89"/>
      <c r="H27" s="9" t="s">
        <v>16</v>
      </c>
      <c r="I27" s="9" t="s">
        <v>16</v>
      </c>
      <c r="J27" s="9" t="s">
        <v>16</v>
      </c>
      <c r="K27" s="9" t="s">
        <v>16</v>
      </c>
      <c r="L27" s="7" t="str">
        <f>IF(OR(G27="Нет",G27="",AND(H27="Непр.",I27="Непр.",J27="Непр.",K27="Непр.")),"Непр.",IF(OR(H27="",I27="",J27="",K27=""),"Заполняется автоматически",IF(OR(H27="Нет",I27="Нет",J27="Нет",K27="Нет"),"Нет","Да")))</f>
        <v>Непр.</v>
      </c>
      <c r="M27" s="36"/>
      <c r="N27" s="57" t="str">
        <f t="shared" si="16"/>
        <v xml:space="preserve"> </v>
      </c>
      <c r="O27" s="57" t="str">
        <f t="shared" si="17"/>
        <v xml:space="preserve"> </v>
      </c>
      <c r="P27" s="57" t="str">
        <f t="shared" si="18"/>
        <v xml:space="preserve"> </v>
      </c>
    </row>
    <row r="28" spans="1:16" ht="45" hidden="1" customHeight="1" outlineLevel="1" x14ac:dyDescent="0.25">
      <c r="A28" s="54">
        <v>28</v>
      </c>
      <c r="B28" s="12" t="s">
        <v>29</v>
      </c>
      <c r="C28" s="60" t="s">
        <v>368</v>
      </c>
      <c r="D28" s="13" t="s">
        <v>171</v>
      </c>
      <c r="E28" s="13" t="s">
        <v>390</v>
      </c>
      <c r="F28" s="31" t="str">
        <f t="shared" si="5"/>
        <v/>
      </c>
      <c r="G28" s="89"/>
      <c r="H28" s="9" t="s">
        <v>16</v>
      </c>
      <c r="I28" s="9" t="s">
        <v>16</v>
      </c>
      <c r="J28" s="9" t="s">
        <v>16</v>
      </c>
      <c r="K28" s="9" t="s">
        <v>16</v>
      </c>
      <c r="L28" s="7" t="str">
        <f>IF(OR(G28="Нет",G28="",AND(H28="Непр.",I28="Непр.",J28="Непр.",K28="Непр.")),"Непр.",IF(OR(H28="",I28="",J28="",K28=""),"Заполняется автоматически",IF(OR(H28="Нет",I28="Нет",J28="Нет",K28="Нет"),"Нет","Да")))</f>
        <v>Непр.</v>
      </c>
      <c r="M28" s="36"/>
      <c r="N28" s="57" t="str">
        <f t="shared" si="16"/>
        <v xml:space="preserve"> </v>
      </c>
      <c r="O28" s="57" t="str">
        <f t="shared" si="17"/>
        <v xml:space="preserve"> </v>
      </c>
      <c r="P28" s="57" t="str">
        <f t="shared" si="18"/>
        <v xml:space="preserve"> </v>
      </c>
    </row>
    <row r="29" spans="1:16" ht="45" hidden="1" customHeight="1" outlineLevel="1" x14ac:dyDescent="0.25">
      <c r="A29" s="54">
        <v>29</v>
      </c>
      <c r="B29" s="12" t="s">
        <v>29</v>
      </c>
      <c r="C29" s="60" t="s">
        <v>369</v>
      </c>
      <c r="D29" s="13" t="s">
        <v>172</v>
      </c>
      <c r="E29" s="4" t="s">
        <v>317</v>
      </c>
      <c r="F29" s="31" t="str">
        <f t="shared" si="5"/>
        <v/>
      </c>
      <c r="G29" s="89"/>
      <c r="H29" s="87"/>
      <c r="I29" s="10" t="s">
        <v>16</v>
      </c>
      <c r="J29" s="87"/>
      <c r="K29" s="87"/>
      <c r="L29" s="65" t="str">
        <f t="shared" si="6"/>
        <v>Непр.</v>
      </c>
      <c r="M29" s="36"/>
      <c r="N29" s="57" t="str">
        <f t="shared" si="16"/>
        <v xml:space="preserve"> </v>
      </c>
      <c r="O29" s="57" t="str">
        <f t="shared" si="17"/>
        <v xml:space="preserve"> </v>
      </c>
      <c r="P29" s="57" t="str">
        <f t="shared" si="18"/>
        <v xml:space="preserve"> </v>
      </c>
    </row>
    <row r="30" spans="1:16" ht="75" hidden="1" outlineLevel="1" x14ac:dyDescent="0.25">
      <c r="A30" s="54">
        <v>30</v>
      </c>
      <c r="B30" s="12" t="s">
        <v>29</v>
      </c>
      <c r="C30" s="60" t="s">
        <v>369</v>
      </c>
      <c r="D30" s="13" t="s">
        <v>172</v>
      </c>
      <c r="E30" s="4" t="s">
        <v>337</v>
      </c>
      <c r="F30" s="31" t="str">
        <f t="shared" si="5"/>
        <v/>
      </c>
      <c r="G30" s="89"/>
      <c r="H30" s="9" t="s">
        <v>16</v>
      </c>
      <c r="I30" s="9" t="s">
        <v>16</v>
      </c>
      <c r="J30" s="9" t="s">
        <v>16</v>
      </c>
      <c r="K30" s="9" t="s">
        <v>16</v>
      </c>
      <c r="L30" s="7" t="str">
        <f t="shared" si="6"/>
        <v>Непр.</v>
      </c>
      <c r="M30" s="36"/>
      <c r="N30" s="57" t="str">
        <f t="shared" si="16"/>
        <v xml:space="preserve"> </v>
      </c>
      <c r="O30" s="57" t="str">
        <f t="shared" si="17"/>
        <v xml:space="preserve"> </v>
      </c>
      <c r="P30" s="57" t="str">
        <f t="shared" si="18"/>
        <v xml:space="preserve"> </v>
      </c>
    </row>
    <row r="31" spans="1:16" ht="45" hidden="1" customHeight="1" outlineLevel="1" x14ac:dyDescent="0.25">
      <c r="A31" s="54">
        <v>31</v>
      </c>
      <c r="B31" s="12" t="s">
        <v>29</v>
      </c>
      <c r="C31" s="60" t="s">
        <v>365</v>
      </c>
      <c r="D31" s="13" t="s">
        <v>190</v>
      </c>
      <c r="E31" s="4" t="s">
        <v>318</v>
      </c>
      <c r="F31" s="31" t="str">
        <f t="shared" ref="F31" si="20">IF(G31="","",IF(AND(G31="Да",L31="Заполняется автоматически"),"Не проверены атрибуты",IF(OR(G31="Нет",L31="Нет"),"Нет","Да")))</f>
        <v/>
      </c>
      <c r="G31" s="89"/>
      <c r="H31" s="9" t="s">
        <v>16</v>
      </c>
      <c r="I31" s="9" t="s">
        <v>16</v>
      </c>
      <c r="J31" s="9" t="s">
        <v>16</v>
      </c>
      <c r="K31" s="9" t="s">
        <v>16</v>
      </c>
      <c r="L31" s="7" t="str">
        <f t="shared" ref="L31" si="21">IF(OR(G31="Нет",G31="",AND(H31="Непр.",I31="Непр.",J31="Непр.",K31="Непр.")),"Непр.",IF(OR(H31="",I31="",J31="",K31=""),"Заполняется автоматически",IF(OR(H31="Нет",I31="Нет",J31="Нет",K31="Нет"),"Нет","Да")))</f>
        <v>Непр.</v>
      </c>
      <c r="M31" s="36"/>
      <c r="N31" s="57"/>
      <c r="O31" s="57"/>
      <c r="P31" s="57"/>
    </row>
    <row r="32" spans="1:16" ht="45" hidden="1" customHeight="1" outlineLevel="1" x14ac:dyDescent="0.25">
      <c r="A32" s="54">
        <v>32</v>
      </c>
      <c r="B32" s="12" t="s">
        <v>29</v>
      </c>
      <c r="C32" s="60" t="s">
        <v>369</v>
      </c>
      <c r="D32" s="13" t="s">
        <v>172</v>
      </c>
      <c r="E32" s="4" t="s">
        <v>338</v>
      </c>
      <c r="F32" s="31" t="str">
        <f t="shared" ref="F32:F33" si="22">IF(G32="","",IF(AND(G32="Да",L32="Заполняется автоматически"),"Не проверены атрибуты",IF(OR(G32="Нет",L32="Нет"),"Нет","Да")))</f>
        <v/>
      </c>
      <c r="G32" s="89"/>
      <c r="H32" s="9" t="s">
        <v>16</v>
      </c>
      <c r="I32" s="9" t="s">
        <v>16</v>
      </c>
      <c r="J32" s="9" t="s">
        <v>16</v>
      </c>
      <c r="K32" s="9" t="s">
        <v>16</v>
      </c>
      <c r="L32" s="7" t="str">
        <f t="shared" ref="L32:L33" si="23">IF(OR(G32="Нет",G32="",AND(H32="Непр.",I32="Непр.",J32="Непр.",K32="Непр.")),"Непр.",IF(OR(H32="",I32="",J32="",K32=""),"Заполняется автоматически",IF(OR(H32="Нет",I32="Нет",J32="Нет",K32="Нет"),"Нет","Да")))</f>
        <v>Непр.</v>
      </c>
      <c r="M32" s="36"/>
      <c r="N32" s="57"/>
      <c r="O32" s="57"/>
      <c r="P32" s="57"/>
    </row>
    <row r="33" spans="1:16" ht="45" hidden="1" customHeight="1" outlineLevel="1" x14ac:dyDescent="0.25">
      <c r="A33" s="54">
        <v>33</v>
      </c>
      <c r="B33" s="12" t="s">
        <v>29</v>
      </c>
      <c r="C33" s="60" t="s">
        <v>369</v>
      </c>
      <c r="D33" s="13" t="s">
        <v>172</v>
      </c>
      <c r="E33" s="4" t="s">
        <v>340</v>
      </c>
      <c r="F33" s="31" t="str">
        <f t="shared" si="22"/>
        <v/>
      </c>
      <c r="G33" s="89"/>
      <c r="H33" s="9" t="s">
        <v>16</v>
      </c>
      <c r="I33" s="9" t="s">
        <v>16</v>
      </c>
      <c r="J33" s="9" t="s">
        <v>16</v>
      </c>
      <c r="K33" s="9" t="s">
        <v>16</v>
      </c>
      <c r="L33" s="7" t="str">
        <f t="shared" si="23"/>
        <v>Непр.</v>
      </c>
      <c r="M33" s="36"/>
      <c r="N33" s="57"/>
      <c r="O33" s="57"/>
      <c r="P33" s="57"/>
    </row>
    <row r="34" spans="1:16" ht="74.25" hidden="1" customHeight="1" outlineLevel="1" x14ac:dyDescent="0.25">
      <c r="A34" s="54">
        <v>34</v>
      </c>
      <c r="B34" s="12" t="s">
        <v>29</v>
      </c>
      <c r="C34" s="60" t="s">
        <v>369</v>
      </c>
      <c r="D34" s="13" t="s">
        <v>172</v>
      </c>
      <c r="E34" s="4" t="s">
        <v>156</v>
      </c>
      <c r="F34" s="31" t="str">
        <f t="shared" si="5"/>
        <v/>
      </c>
      <c r="G34" s="89"/>
      <c r="H34" s="9" t="s">
        <v>16</v>
      </c>
      <c r="I34" s="9" t="s">
        <v>16</v>
      </c>
      <c r="J34" s="9" t="s">
        <v>16</v>
      </c>
      <c r="K34" s="9" t="s">
        <v>16</v>
      </c>
      <c r="L34" s="7" t="str">
        <f t="shared" si="6"/>
        <v>Непр.</v>
      </c>
      <c r="M34" s="36"/>
      <c r="N34" s="57" t="str">
        <f t="shared" si="16"/>
        <v xml:space="preserve"> </v>
      </c>
      <c r="O34" s="57" t="str">
        <f t="shared" si="17"/>
        <v xml:space="preserve"> </v>
      </c>
      <c r="P34" s="57" t="str">
        <f t="shared" si="18"/>
        <v xml:space="preserve"> </v>
      </c>
    </row>
    <row r="35" spans="1:16" ht="75.75" hidden="1" customHeight="1" outlineLevel="1" x14ac:dyDescent="0.25">
      <c r="A35" s="54">
        <v>35</v>
      </c>
      <c r="B35" s="12" t="s">
        <v>29</v>
      </c>
      <c r="C35" s="60" t="s">
        <v>369</v>
      </c>
      <c r="D35" s="13" t="s">
        <v>172</v>
      </c>
      <c r="E35" s="4" t="s">
        <v>341</v>
      </c>
      <c r="F35" s="31" t="str">
        <f>IF(G35="","",IF(AND(G35="Да",L35="Заполняется автоматически"),"Не проверены атрибуты",IF(OR(G35="Нет",L35="Нет"),"Нет","Да")))</f>
        <v/>
      </c>
      <c r="G35" s="89"/>
      <c r="H35" s="9" t="s">
        <v>16</v>
      </c>
      <c r="I35" s="9" t="s">
        <v>16</v>
      </c>
      <c r="J35" s="9" t="s">
        <v>16</v>
      </c>
      <c r="K35" s="9" t="s">
        <v>16</v>
      </c>
      <c r="L35" s="7" t="str">
        <f t="shared" ref="L35" si="24">IF(OR(G35="Нет",G35="",AND(H35="Непр.",I35="Непр.",J35="Непр.",K35="Непр.")),"Непр.",IF(OR(H35="",I35="",J35="",K35=""),"Заполняется автоматически",IF(OR(H35="Нет",I35="Нет",J35="Нет",K35="Нет"),"Нет","Да")))</f>
        <v>Непр.</v>
      </c>
      <c r="M35" s="36"/>
      <c r="N35" s="57"/>
      <c r="O35" s="57"/>
      <c r="P35" s="57"/>
    </row>
    <row r="36" spans="1:16" ht="91.5" hidden="1" customHeight="1" outlineLevel="1" x14ac:dyDescent="0.25">
      <c r="A36" s="54">
        <v>36</v>
      </c>
      <c r="B36" s="12" t="s">
        <v>29</v>
      </c>
      <c r="C36" s="60" t="s">
        <v>369</v>
      </c>
      <c r="D36" s="13" t="s">
        <v>172</v>
      </c>
      <c r="E36" s="4" t="s">
        <v>319</v>
      </c>
      <c r="F36" s="31" t="str">
        <f t="shared" si="5"/>
        <v/>
      </c>
      <c r="G36" s="89"/>
      <c r="H36" s="9" t="s">
        <v>16</v>
      </c>
      <c r="I36" s="9" t="s">
        <v>16</v>
      </c>
      <c r="J36" s="9" t="s">
        <v>16</v>
      </c>
      <c r="K36" s="9" t="s">
        <v>16</v>
      </c>
      <c r="L36" s="7" t="str">
        <f t="shared" si="6"/>
        <v>Непр.</v>
      </c>
      <c r="M36" s="36"/>
      <c r="N36" s="57" t="str">
        <f>IF($F36="Нет",C36," ")</f>
        <v xml:space="preserve"> </v>
      </c>
      <c r="O36" s="57" t="str">
        <f>IF($F36="Нет",D36," ")</f>
        <v xml:space="preserve"> </v>
      </c>
      <c r="P36" s="57" t="str">
        <f>IF($F36="Нет",M36," ")</f>
        <v xml:space="preserve"> </v>
      </c>
    </row>
    <row r="37" spans="1:16" ht="45" hidden="1" customHeight="1" outlineLevel="1" x14ac:dyDescent="0.25">
      <c r="A37" s="54">
        <v>37</v>
      </c>
      <c r="B37" s="12" t="s">
        <v>29</v>
      </c>
      <c r="C37" s="60" t="s">
        <v>369</v>
      </c>
      <c r="D37" s="13" t="s">
        <v>172</v>
      </c>
      <c r="E37" s="4" t="s">
        <v>320</v>
      </c>
      <c r="F37" s="31" t="str">
        <f t="shared" si="5"/>
        <v/>
      </c>
      <c r="G37" s="89"/>
      <c r="H37" s="9" t="s">
        <v>16</v>
      </c>
      <c r="I37" s="9" t="s">
        <v>16</v>
      </c>
      <c r="J37" s="9" t="s">
        <v>16</v>
      </c>
      <c r="K37" s="9" t="s">
        <v>16</v>
      </c>
      <c r="L37" s="7" t="str">
        <f t="shared" si="6"/>
        <v>Непр.</v>
      </c>
      <c r="M37" s="36"/>
      <c r="N37" s="57" t="str">
        <f t="shared" si="16"/>
        <v xml:space="preserve"> </v>
      </c>
      <c r="O37" s="57" t="str">
        <f t="shared" si="17"/>
        <v xml:space="preserve"> </v>
      </c>
      <c r="P37" s="57" t="str">
        <f t="shared" si="18"/>
        <v xml:space="preserve"> </v>
      </c>
    </row>
    <row r="38" spans="1:16" ht="45" hidden="1" customHeight="1" outlineLevel="1" x14ac:dyDescent="0.25">
      <c r="A38" s="54">
        <v>38</v>
      </c>
      <c r="B38" s="12" t="s">
        <v>29</v>
      </c>
      <c r="C38" s="60" t="s">
        <v>369</v>
      </c>
      <c r="D38" s="13" t="s">
        <v>172</v>
      </c>
      <c r="E38" s="4" t="s">
        <v>342</v>
      </c>
      <c r="F38" s="31" t="str">
        <f>IF(G38="","",IF(AND(G38="Да",L38="Заполняется автоматически"),"Не проверены атрибуты",IF(OR(G38="Нет",L38="Нет"),"Нет","Да")))</f>
        <v/>
      </c>
      <c r="G38" s="89"/>
      <c r="H38" s="9" t="s">
        <v>16</v>
      </c>
      <c r="I38" s="9" t="s">
        <v>16</v>
      </c>
      <c r="J38" s="9" t="s">
        <v>16</v>
      </c>
      <c r="K38" s="9" t="s">
        <v>16</v>
      </c>
      <c r="L38" s="7" t="str">
        <f>IF(OR(G38="Нет",G38="",AND(H38="Непр.",I38="Непр.",J38="Непр.",K38="Непр.")),"Непр.",IF(OR(H38="",I38="",J38="",K38=""),"Заполняется автоматически",IF(OR(H38="Нет",I38="Нет",J38="Нет",K38="Нет"),"Нет","Да")))</f>
        <v>Непр.</v>
      </c>
      <c r="M38" s="36"/>
      <c r="N38" s="57"/>
      <c r="O38" s="57"/>
      <c r="P38" s="57"/>
    </row>
    <row r="39" spans="1:16" ht="45" hidden="1" customHeight="1" outlineLevel="1" x14ac:dyDescent="0.25">
      <c r="A39" s="54">
        <v>39</v>
      </c>
      <c r="B39" s="12" t="s">
        <v>29</v>
      </c>
      <c r="C39" s="60" t="s">
        <v>365</v>
      </c>
      <c r="D39" s="13" t="s">
        <v>190</v>
      </c>
      <c r="E39" s="4" t="s">
        <v>321</v>
      </c>
      <c r="F39" s="31" t="str">
        <f>IF(G39="","",IF(AND(G39="Да",L39="Заполняется автоматически"),"Не проверены атрибуты",IF(OR(G39="Нет",L39="Нет"),"Нет","Да")))</f>
        <v/>
      </c>
      <c r="G39" s="89"/>
      <c r="H39" s="9" t="s">
        <v>16</v>
      </c>
      <c r="I39" s="9" t="s">
        <v>16</v>
      </c>
      <c r="J39" s="9" t="s">
        <v>16</v>
      </c>
      <c r="K39" s="9" t="s">
        <v>16</v>
      </c>
      <c r="L39" s="7" t="str">
        <f>IF(OR(G39="Нет",G39="",AND(H39="Непр.",I39="Непр.",J39="Непр.",K39="Непр.")),"Непр.",IF(OR(H39="",I39="",J39="",K39=""),"Заполняется автоматически",IF(OR(H39="Нет",I39="Нет",J39="Нет",K39="Нет"),"Нет","Да")))</f>
        <v>Непр.</v>
      </c>
      <c r="M39" s="36"/>
      <c r="N39" s="57"/>
      <c r="O39" s="57"/>
      <c r="P39" s="57"/>
    </row>
    <row r="40" spans="1:16" ht="45" hidden="1" customHeight="1" outlineLevel="1" x14ac:dyDescent="0.25">
      <c r="A40" s="54">
        <v>40</v>
      </c>
      <c r="B40" s="12" t="s">
        <v>29</v>
      </c>
      <c r="C40" s="60" t="s">
        <v>370</v>
      </c>
      <c r="D40" s="13" t="s">
        <v>184</v>
      </c>
      <c r="E40" s="13" t="s">
        <v>60</v>
      </c>
      <c r="F40" s="31" t="str">
        <f t="shared" ref="F40:F41" si="25">IF(G40="","",IF(AND(G40="Да",L40="Заполняется автоматически"),"Не проверены атрибуты",IF(OR(G40="Нет",L40="Нет"),"Нет","Да")))</f>
        <v/>
      </c>
      <c r="G40" s="89"/>
      <c r="H40" s="10" t="s">
        <v>16</v>
      </c>
      <c r="I40" s="10" t="s">
        <v>16</v>
      </c>
      <c r="J40" s="87"/>
      <c r="K40" s="87"/>
      <c r="L40" s="31" t="str">
        <f t="shared" ref="L40:L41" si="26">IF(OR(G40="Нет",G40="",AND(H40="Непр.",I40="Непр.",J40="Непр.",K40="Непр.")),"Непр.",IF(OR(H40="",I40="",J40="",K40=""),"Заполняется автоматически",IF(OR(H40="Нет",I40="Нет",J40="Нет",K40="Нет"),"Нет","Да")))</f>
        <v>Непр.</v>
      </c>
      <c r="M40" s="30"/>
      <c r="N40" s="57"/>
      <c r="O40" s="57"/>
      <c r="P40" s="57"/>
    </row>
    <row r="41" spans="1:16" ht="45" hidden="1" customHeight="1" outlineLevel="1" x14ac:dyDescent="0.25">
      <c r="A41" s="54">
        <v>41</v>
      </c>
      <c r="B41" s="12" t="s">
        <v>29</v>
      </c>
      <c r="C41" s="60" t="s">
        <v>370</v>
      </c>
      <c r="D41" s="13" t="s">
        <v>184</v>
      </c>
      <c r="E41" s="13" t="s">
        <v>61</v>
      </c>
      <c r="F41" s="31" t="str">
        <f t="shared" si="25"/>
        <v/>
      </c>
      <c r="G41" s="89"/>
      <c r="H41" s="9" t="s">
        <v>16</v>
      </c>
      <c r="I41" s="9" t="s">
        <v>16</v>
      </c>
      <c r="J41" s="9" t="s">
        <v>16</v>
      </c>
      <c r="K41" s="9" t="s">
        <v>16</v>
      </c>
      <c r="L41" s="7" t="str">
        <f t="shared" si="26"/>
        <v>Непр.</v>
      </c>
      <c r="M41" s="30"/>
      <c r="N41" s="57" t="str">
        <f>IF($F41="Нет",C41," ")</f>
        <v xml:space="preserve"> </v>
      </c>
      <c r="O41" s="57" t="str">
        <f>IF($F41="Нет",D41," ")</f>
        <v xml:space="preserve"> </v>
      </c>
      <c r="P41" s="57" t="str">
        <f>IF($F41="Нет",M41," ")</f>
        <v xml:space="preserve"> </v>
      </c>
    </row>
    <row r="42" spans="1:16" ht="18.75" collapsed="1" x14ac:dyDescent="0.25">
      <c r="A42" s="97" t="s">
        <v>33</v>
      </c>
      <c r="B42" s="98"/>
      <c r="C42" s="98"/>
      <c r="D42" s="98"/>
      <c r="E42" s="98"/>
      <c r="F42" s="98"/>
      <c r="G42" s="98"/>
      <c r="H42" s="98"/>
      <c r="I42" s="98"/>
      <c r="J42" s="98"/>
      <c r="K42" s="98"/>
      <c r="L42" s="98"/>
      <c r="M42" s="99"/>
      <c r="N42" s="57" t="str">
        <f t="shared" si="16"/>
        <v xml:space="preserve"> </v>
      </c>
      <c r="O42" s="57" t="str">
        <f t="shared" si="17"/>
        <v xml:space="preserve"> </v>
      </c>
      <c r="P42" s="57" t="str">
        <f t="shared" si="18"/>
        <v xml:space="preserve"> </v>
      </c>
    </row>
    <row r="43" spans="1:16" ht="45" hidden="1" customHeight="1" outlineLevel="1" x14ac:dyDescent="0.25">
      <c r="A43" s="14">
        <v>42</v>
      </c>
      <c r="B43" s="12" t="s">
        <v>34</v>
      </c>
      <c r="C43" s="60" t="s">
        <v>371</v>
      </c>
      <c r="D43" s="13" t="s">
        <v>173</v>
      </c>
      <c r="E43" s="4" t="s">
        <v>35</v>
      </c>
      <c r="F43" s="31" t="str">
        <f t="shared" si="5"/>
        <v/>
      </c>
      <c r="G43" s="89"/>
      <c r="H43" s="10" t="s">
        <v>16</v>
      </c>
      <c r="I43" s="87"/>
      <c r="J43" s="9" t="s">
        <v>16</v>
      </c>
      <c r="K43" s="87"/>
      <c r="L43" s="31" t="str">
        <f t="shared" si="6"/>
        <v>Непр.</v>
      </c>
      <c r="M43" s="36"/>
      <c r="N43" s="57" t="str">
        <f t="shared" si="16"/>
        <v xml:space="preserve"> </v>
      </c>
      <c r="O43" s="57" t="str">
        <f t="shared" si="17"/>
        <v xml:space="preserve"> </v>
      </c>
      <c r="P43" s="57" t="str">
        <f t="shared" si="18"/>
        <v xml:space="preserve"> </v>
      </c>
    </row>
    <row r="44" spans="1:16" ht="45" hidden="1" customHeight="1" outlineLevel="1" x14ac:dyDescent="0.25">
      <c r="A44" s="14">
        <v>43</v>
      </c>
      <c r="B44" s="12" t="s">
        <v>34</v>
      </c>
      <c r="C44" s="60" t="s">
        <v>371</v>
      </c>
      <c r="D44" s="13" t="s">
        <v>173</v>
      </c>
      <c r="E44" s="4" t="s">
        <v>36</v>
      </c>
      <c r="F44" s="31" t="str">
        <f t="shared" si="5"/>
        <v/>
      </c>
      <c r="G44" s="89"/>
      <c r="H44" s="9" t="s">
        <v>16</v>
      </c>
      <c r="I44" s="9" t="s">
        <v>16</v>
      </c>
      <c r="J44" s="9" t="s">
        <v>16</v>
      </c>
      <c r="K44" s="9" t="s">
        <v>16</v>
      </c>
      <c r="L44" s="7" t="str">
        <f>IF(OR(G44="Нет",G44="",AND(H44="Непр.",I44="Непр.",J44="Непр.",K44="Непр.")),"Непр.",IF(OR(H44="",I44="",J44="",K44=""),"Заполняется автоматически",IF(OR(H44="Нет",I44="Нет",J44="Нет",K44="Нет"),"Нет","Да")))</f>
        <v>Непр.</v>
      </c>
      <c r="M44" s="39"/>
      <c r="N44" s="57" t="str">
        <f t="shared" si="16"/>
        <v xml:space="preserve"> </v>
      </c>
      <c r="O44" s="57" t="str">
        <f t="shared" si="17"/>
        <v xml:space="preserve"> </v>
      </c>
      <c r="P44" s="57" t="str">
        <f t="shared" si="18"/>
        <v xml:space="preserve"> </v>
      </c>
    </row>
    <row r="45" spans="1:16" ht="45" hidden="1" customHeight="1" outlineLevel="1" x14ac:dyDescent="0.25">
      <c r="A45" s="14">
        <v>44</v>
      </c>
      <c r="B45" s="12" t="s">
        <v>34</v>
      </c>
      <c r="C45" s="60" t="s">
        <v>372</v>
      </c>
      <c r="D45" s="13" t="s">
        <v>174</v>
      </c>
      <c r="E45" s="4" t="s">
        <v>37</v>
      </c>
      <c r="F45" s="31" t="str">
        <f t="shared" si="5"/>
        <v/>
      </c>
      <c r="G45" s="89"/>
      <c r="H45" s="10" t="s">
        <v>16</v>
      </c>
      <c r="I45" s="10" t="s">
        <v>16</v>
      </c>
      <c r="J45" s="87"/>
      <c r="K45" s="87"/>
      <c r="L45" s="31" t="str">
        <f t="shared" si="6"/>
        <v>Непр.</v>
      </c>
      <c r="M45" s="36"/>
      <c r="N45" s="57" t="str">
        <f t="shared" si="16"/>
        <v xml:space="preserve"> </v>
      </c>
      <c r="O45" s="57" t="str">
        <f t="shared" si="17"/>
        <v xml:space="preserve"> </v>
      </c>
      <c r="P45" s="57" t="str">
        <f t="shared" si="18"/>
        <v xml:space="preserve"> </v>
      </c>
    </row>
    <row r="46" spans="1:16" ht="45" hidden="1" customHeight="1" outlineLevel="1" x14ac:dyDescent="0.25">
      <c r="A46" s="14">
        <v>45</v>
      </c>
      <c r="B46" s="12" t="s">
        <v>34</v>
      </c>
      <c r="C46" s="60" t="s">
        <v>372</v>
      </c>
      <c r="D46" s="13" t="s">
        <v>174</v>
      </c>
      <c r="E46" s="13" t="s">
        <v>391</v>
      </c>
      <c r="F46" s="31" t="str">
        <f t="shared" ref="F46" si="27">IF(G46="","",IF(AND(G46="Да",L46="Заполняется автоматически"),"Не проверены атрибуты",IF(OR(G46="Нет",L46="Нет"),"Нет","Да")))</f>
        <v/>
      </c>
      <c r="G46" s="89"/>
      <c r="H46" s="9" t="s">
        <v>16</v>
      </c>
      <c r="I46" s="9" t="s">
        <v>16</v>
      </c>
      <c r="J46" s="9" t="s">
        <v>16</v>
      </c>
      <c r="K46" s="9" t="s">
        <v>16</v>
      </c>
      <c r="L46" s="7" t="str">
        <f>IF(OR(G46="Нет",G46="",AND(H46="Непр.",I46="Непр.",J46="Непр.",K46="Непр.")),"Непр.",IF(OR(H46="",I46="",J46="",K46=""),"Заполняется автоматически",IF(OR(H46="Нет",I46="Нет",J46="Нет",K46="Нет"),"Нет","Да")))</f>
        <v>Непр.</v>
      </c>
      <c r="M46" s="36"/>
      <c r="N46" s="57" t="str">
        <f t="shared" si="16"/>
        <v xml:space="preserve"> </v>
      </c>
      <c r="O46" s="57" t="str">
        <f t="shared" si="17"/>
        <v xml:space="preserve"> </v>
      </c>
      <c r="P46" s="57" t="str">
        <f t="shared" si="18"/>
        <v xml:space="preserve"> </v>
      </c>
    </row>
    <row r="47" spans="1:16" ht="63" hidden="1" customHeight="1" outlineLevel="1" x14ac:dyDescent="0.25">
      <c r="A47" s="2">
        <v>46</v>
      </c>
      <c r="B47" s="73" t="s">
        <v>34</v>
      </c>
      <c r="C47" s="74" t="s">
        <v>373</v>
      </c>
      <c r="D47" s="21" t="s">
        <v>175</v>
      </c>
      <c r="E47" s="75" t="s">
        <v>274</v>
      </c>
      <c r="F47" s="76" t="str">
        <f t="shared" si="5"/>
        <v/>
      </c>
      <c r="G47" s="90"/>
      <c r="H47" s="77" t="s">
        <v>16</v>
      </c>
      <c r="I47" s="88"/>
      <c r="J47" s="78" t="s">
        <v>16</v>
      </c>
      <c r="K47" s="88"/>
      <c r="L47" s="79" t="str">
        <f t="shared" si="6"/>
        <v>Непр.</v>
      </c>
      <c r="M47" s="80"/>
      <c r="N47" s="57" t="str">
        <f t="shared" si="16"/>
        <v xml:space="preserve"> </v>
      </c>
      <c r="O47" s="57" t="str">
        <f t="shared" si="17"/>
        <v xml:space="preserve"> </v>
      </c>
      <c r="P47" s="57" t="str">
        <f t="shared" si="18"/>
        <v xml:space="preserve"> </v>
      </c>
    </row>
    <row r="48" spans="1:16" ht="63" hidden="1" customHeight="1" outlineLevel="1" x14ac:dyDescent="0.25">
      <c r="A48" s="14">
        <v>47</v>
      </c>
      <c r="B48" s="73" t="s">
        <v>34</v>
      </c>
      <c r="C48" s="60" t="s">
        <v>374</v>
      </c>
      <c r="D48" s="13" t="s">
        <v>276</v>
      </c>
      <c r="E48" s="4" t="s">
        <v>322</v>
      </c>
      <c r="F48" s="76" t="str">
        <f t="shared" si="5"/>
        <v/>
      </c>
      <c r="G48" s="89"/>
      <c r="H48" s="77" t="s">
        <v>16</v>
      </c>
      <c r="I48" s="88"/>
      <c r="J48" s="78" t="s">
        <v>16</v>
      </c>
      <c r="K48" s="88"/>
      <c r="L48" s="79" t="str">
        <f t="shared" ref="L48" si="28">IF(OR(G48="Нет",G48="",AND(H48="Непр.",I48="Непр.",J48="Непр.",K48="Непр.")),"Непр.",IF(OR(H48="",I48="",J48="",K48=""),"Заполняется автоматически",IF(OR(H48="Нет",I48="Нет",J48="Нет",K48="Нет"),"Нет","Да")))</f>
        <v>Непр.</v>
      </c>
      <c r="M48" s="72" t="str">
        <f>IF(F48="Нет","Не является обязательным документом","")</f>
        <v/>
      </c>
      <c r="N48" s="57"/>
      <c r="O48" s="57"/>
      <c r="P48" s="57"/>
    </row>
    <row r="49" spans="1:16" ht="63" hidden="1" customHeight="1" outlineLevel="1" x14ac:dyDescent="0.25">
      <c r="A49" s="14">
        <v>48</v>
      </c>
      <c r="B49" s="12" t="s">
        <v>34</v>
      </c>
      <c r="C49" s="60" t="s">
        <v>374</v>
      </c>
      <c r="D49" s="13" t="s">
        <v>276</v>
      </c>
      <c r="E49" s="4" t="s">
        <v>275</v>
      </c>
      <c r="F49" s="31" t="str">
        <f t="shared" si="5"/>
        <v/>
      </c>
      <c r="G49" s="89"/>
      <c r="H49" s="9" t="s">
        <v>16</v>
      </c>
      <c r="I49" s="9" t="s">
        <v>16</v>
      </c>
      <c r="J49" s="9" t="s">
        <v>16</v>
      </c>
      <c r="K49" s="9" t="s">
        <v>16</v>
      </c>
      <c r="L49" s="7" t="str">
        <f>IF(OR(G49="Нет",G49="",AND(H49="Непр.",I49="Непр.",J49="Непр.",K49="Непр.")),"Непр.",IF(OR(H49="",I49="",J49="",K49=""),"Заполняется автоматически",IF(OR(H49="Нет",I49="Нет",J49="Нет",K49="Нет"),"Нет","Да")))</f>
        <v>Непр.</v>
      </c>
      <c r="M49" s="81"/>
      <c r="N49" s="57"/>
      <c r="O49" s="57"/>
      <c r="P49" s="57"/>
    </row>
    <row r="50" spans="1:16" ht="57" customHeight="1" collapsed="1" x14ac:dyDescent="0.25">
      <c r="A50" s="100" t="s">
        <v>38</v>
      </c>
      <c r="B50" s="101"/>
      <c r="C50" s="101"/>
      <c r="D50" s="101"/>
      <c r="E50" s="101"/>
      <c r="F50" s="102"/>
      <c r="G50" s="109" t="s">
        <v>56</v>
      </c>
      <c r="H50" s="110"/>
      <c r="I50" s="110"/>
      <c r="J50" s="110"/>
      <c r="K50" s="110"/>
      <c r="L50" s="110"/>
      <c r="M50" s="111"/>
      <c r="N50" s="57" t="str">
        <f t="shared" si="16"/>
        <v xml:space="preserve"> </v>
      </c>
      <c r="O50" s="57" t="str">
        <f t="shared" si="17"/>
        <v xml:space="preserve"> </v>
      </c>
      <c r="P50" s="57" t="str">
        <f t="shared" si="18"/>
        <v xml:space="preserve"> </v>
      </c>
    </row>
    <row r="51" spans="1:16" ht="45" hidden="1" customHeight="1" outlineLevel="1" x14ac:dyDescent="0.25">
      <c r="A51" s="14">
        <v>49</v>
      </c>
      <c r="B51" s="12" t="s">
        <v>40</v>
      </c>
      <c r="C51" s="60" t="s">
        <v>375</v>
      </c>
      <c r="D51" s="13" t="s">
        <v>176</v>
      </c>
      <c r="E51" s="4" t="s">
        <v>41</v>
      </c>
      <c r="F51" s="31" t="str">
        <f t="shared" si="5"/>
        <v/>
      </c>
      <c r="G51" s="89"/>
      <c r="H51" s="10" t="s">
        <v>16</v>
      </c>
      <c r="I51" s="87"/>
      <c r="J51" s="9" t="s">
        <v>16</v>
      </c>
      <c r="K51" s="87"/>
      <c r="L51" s="65" t="str">
        <f t="shared" si="6"/>
        <v>Непр.</v>
      </c>
      <c r="M51" s="36"/>
      <c r="N51" s="57" t="str">
        <f t="shared" si="16"/>
        <v xml:space="preserve"> </v>
      </c>
      <c r="O51" s="57" t="str">
        <f t="shared" si="17"/>
        <v xml:space="preserve"> </v>
      </c>
      <c r="P51" s="57" t="str">
        <f t="shared" si="18"/>
        <v xml:space="preserve"> </v>
      </c>
    </row>
    <row r="52" spans="1:16" ht="45" hidden="1" customHeight="1" outlineLevel="1" x14ac:dyDescent="0.25">
      <c r="A52" s="14">
        <v>50</v>
      </c>
      <c r="B52" s="12" t="s">
        <v>40</v>
      </c>
      <c r="C52" s="60" t="s">
        <v>375</v>
      </c>
      <c r="D52" s="13" t="s">
        <v>176</v>
      </c>
      <c r="E52" s="4" t="s">
        <v>42</v>
      </c>
      <c r="F52" s="31" t="str">
        <f t="shared" si="5"/>
        <v/>
      </c>
      <c r="G52" s="89"/>
      <c r="H52" s="9" t="s">
        <v>16</v>
      </c>
      <c r="I52" s="9" t="s">
        <v>16</v>
      </c>
      <c r="J52" s="9" t="s">
        <v>16</v>
      </c>
      <c r="K52" s="9" t="s">
        <v>16</v>
      </c>
      <c r="L52" s="7" t="str">
        <f>IF(OR(G52="Нет",G52="",AND(H52="Непр.",I52="Непр.",J52="Непр.",K52="Непр.")),"Непр.",IF(OR(H52="",I52="",J52="",K52=""),"Заполняется автоматически",IF(OR(H52="Нет",I52="Нет",J52="Нет",K52="Нет"),"Нет","Да")))</f>
        <v>Непр.</v>
      </c>
      <c r="M52" s="36"/>
      <c r="N52" s="57" t="str">
        <f t="shared" si="16"/>
        <v xml:space="preserve"> </v>
      </c>
      <c r="O52" s="57" t="str">
        <f t="shared" si="17"/>
        <v xml:space="preserve"> </v>
      </c>
      <c r="P52" s="57" t="str">
        <f t="shared" si="18"/>
        <v xml:space="preserve"> </v>
      </c>
    </row>
    <row r="53" spans="1:16" ht="45" hidden="1" customHeight="1" outlineLevel="1" x14ac:dyDescent="0.25">
      <c r="A53" s="14">
        <v>51</v>
      </c>
      <c r="B53" s="12" t="s">
        <v>40</v>
      </c>
      <c r="C53" s="60" t="s">
        <v>376</v>
      </c>
      <c r="D53" s="13" t="s">
        <v>177</v>
      </c>
      <c r="E53" s="4" t="s">
        <v>43</v>
      </c>
      <c r="F53" s="31" t="str">
        <f t="shared" si="5"/>
        <v/>
      </c>
      <c r="G53" s="89"/>
      <c r="H53" s="10" t="s">
        <v>16</v>
      </c>
      <c r="I53" s="10" t="s">
        <v>16</v>
      </c>
      <c r="J53" s="87"/>
      <c r="K53" s="87"/>
      <c r="L53" s="65" t="str">
        <f t="shared" si="6"/>
        <v>Непр.</v>
      </c>
      <c r="M53" s="36"/>
      <c r="N53" s="57" t="str">
        <f t="shared" si="16"/>
        <v xml:space="preserve"> </v>
      </c>
      <c r="O53" s="57" t="str">
        <f t="shared" si="17"/>
        <v xml:space="preserve"> </v>
      </c>
      <c r="P53" s="57" t="str">
        <f t="shared" si="18"/>
        <v xml:space="preserve"> </v>
      </c>
    </row>
    <row r="54" spans="1:16" ht="45" hidden="1" customHeight="1" outlineLevel="1" x14ac:dyDescent="0.25">
      <c r="A54" s="14">
        <v>52</v>
      </c>
      <c r="B54" s="12" t="s">
        <v>40</v>
      </c>
      <c r="C54" s="60" t="s">
        <v>376</v>
      </c>
      <c r="D54" s="13" t="s">
        <v>177</v>
      </c>
      <c r="E54" s="13" t="s">
        <v>392</v>
      </c>
      <c r="F54" s="31" t="str">
        <f t="shared" ref="F54" si="29">IF(G54="","",IF(AND(G54="Да",L54="Заполняется автоматически"),"Не проверены атрибуты",IF(OR(G54="Нет",L54="Нет"),"Нет","Да")))</f>
        <v/>
      </c>
      <c r="G54" s="89"/>
      <c r="H54" s="9" t="s">
        <v>16</v>
      </c>
      <c r="I54" s="9" t="s">
        <v>16</v>
      </c>
      <c r="J54" s="9" t="s">
        <v>16</v>
      </c>
      <c r="K54" s="9" t="s">
        <v>16</v>
      </c>
      <c r="L54" s="7" t="str">
        <f>IF(OR(G54="Нет",G54="",AND(H54="Непр.",I54="Непр.",J54="Непр.",K54="Непр.")),"Непр.",IF(OR(H54="",I54="",J54="",K54=""),"Заполняется автоматически",IF(OR(H54="Нет",I54="Нет",J54="Нет",K54="Нет"),"Нет","Да")))</f>
        <v>Непр.</v>
      </c>
      <c r="M54" s="36"/>
      <c r="N54" s="57" t="str">
        <f t="shared" si="16"/>
        <v xml:space="preserve"> </v>
      </c>
      <c r="O54" s="57" t="str">
        <f t="shared" si="17"/>
        <v xml:space="preserve"> </v>
      </c>
      <c r="P54" s="57" t="str">
        <f t="shared" si="18"/>
        <v xml:space="preserve"> </v>
      </c>
    </row>
    <row r="55" spans="1:16" ht="45" hidden="1" customHeight="1" outlineLevel="1" x14ac:dyDescent="0.25">
      <c r="A55" s="14">
        <v>53</v>
      </c>
      <c r="B55" s="12" t="s">
        <v>40</v>
      </c>
      <c r="C55" s="60" t="s">
        <v>377</v>
      </c>
      <c r="D55" s="13" t="s">
        <v>178</v>
      </c>
      <c r="E55" s="4" t="s">
        <v>44</v>
      </c>
      <c r="F55" s="31" t="str">
        <f t="shared" si="5"/>
        <v/>
      </c>
      <c r="G55" s="89"/>
      <c r="H55" s="87"/>
      <c r="I55" s="87"/>
      <c r="J55" s="9" t="s">
        <v>16</v>
      </c>
      <c r="K55" s="87"/>
      <c r="L55" s="65" t="str">
        <f t="shared" si="6"/>
        <v>Непр.</v>
      </c>
      <c r="M55" s="36"/>
      <c r="N55" s="57" t="str">
        <f t="shared" si="16"/>
        <v xml:space="preserve"> </v>
      </c>
      <c r="O55" s="57" t="str">
        <f t="shared" si="17"/>
        <v xml:space="preserve"> </v>
      </c>
      <c r="P55" s="57" t="str">
        <f t="shared" si="18"/>
        <v xml:space="preserve"> </v>
      </c>
    </row>
    <row r="56" spans="1:16" ht="45" hidden="1" customHeight="1" outlineLevel="1" x14ac:dyDescent="0.25">
      <c r="A56" s="14">
        <v>54</v>
      </c>
      <c r="B56" s="12" t="s">
        <v>40</v>
      </c>
      <c r="C56" s="60" t="s">
        <v>377</v>
      </c>
      <c r="D56" s="13" t="s">
        <v>178</v>
      </c>
      <c r="E56" s="4" t="s">
        <v>157</v>
      </c>
      <c r="F56" s="31" t="str">
        <f t="shared" si="5"/>
        <v/>
      </c>
      <c r="G56" s="89"/>
      <c r="H56" s="9" t="s">
        <v>16</v>
      </c>
      <c r="I56" s="9" t="s">
        <v>16</v>
      </c>
      <c r="J56" s="9" t="s">
        <v>16</v>
      </c>
      <c r="K56" s="9" t="s">
        <v>16</v>
      </c>
      <c r="L56" s="7" t="str">
        <f t="shared" si="6"/>
        <v>Непр.</v>
      </c>
      <c r="M56" s="36"/>
      <c r="N56" s="57" t="str">
        <f t="shared" si="16"/>
        <v xml:space="preserve"> </v>
      </c>
      <c r="O56" s="57" t="str">
        <f t="shared" si="17"/>
        <v xml:space="preserve"> </v>
      </c>
      <c r="P56" s="57" t="str">
        <f t="shared" si="18"/>
        <v xml:space="preserve"> </v>
      </c>
    </row>
    <row r="57" spans="1:16" ht="45" hidden="1" customHeight="1" outlineLevel="1" x14ac:dyDescent="0.25">
      <c r="A57" s="14">
        <v>55</v>
      </c>
      <c r="B57" s="12" t="s">
        <v>40</v>
      </c>
      <c r="C57" s="60" t="s">
        <v>377</v>
      </c>
      <c r="D57" s="13" t="s">
        <v>178</v>
      </c>
      <c r="E57" s="4" t="s">
        <v>158</v>
      </c>
      <c r="F57" s="31" t="str">
        <f t="shared" ref="F57" si="30">IF(G57="","",IF(AND(G57="Да",L57="Заполняется автоматически"),"Не проверены атрибуты",IF(OR(G57="Нет",L57="Нет"),"Нет","Да")))</f>
        <v/>
      </c>
      <c r="G57" s="89"/>
      <c r="H57" s="9" t="s">
        <v>16</v>
      </c>
      <c r="I57" s="9" t="s">
        <v>16</v>
      </c>
      <c r="J57" s="9" t="s">
        <v>16</v>
      </c>
      <c r="K57" s="9" t="s">
        <v>16</v>
      </c>
      <c r="L57" s="7" t="str">
        <f t="shared" ref="L57" si="31">IF(OR(G57="Нет",G57="",AND(H57="Непр.",I57="Непр.",J57="Непр.",K57="Непр.")),"Непр.",IF(OR(H57="",I57="",J57="",K57=""),"Заполняется автоматически",IF(OR(H57="Нет",I57="Нет",J57="Нет",K57="Нет"),"Нет","Да")))</f>
        <v>Непр.</v>
      </c>
      <c r="M57" s="41"/>
      <c r="N57" s="57" t="str">
        <f t="shared" si="16"/>
        <v xml:space="preserve"> </v>
      </c>
      <c r="O57" s="57" t="str">
        <f t="shared" si="17"/>
        <v xml:space="preserve"> </v>
      </c>
      <c r="P57" s="57" t="str">
        <f t="shared" si="18"/>
        <v xml:space="preserve"> </v>
      </c>
    </row>
    <row r="58" spans="1:16" ht="45" hidden="1" customHeight="1" outlineLevel="1" x14ac:dyDescent="0.25">
      <c r="A58" s="14">
        <v>56</v>
      </c>
      <c r="B58" s="12" t="s">
        <v>40</v>
      </c>
      <c r="C58" s="60" t="s">
        <v>377</v>
      </c>
      <c r="D58" s="13" t="s">
        <v>178</v>
      </c>
      <c r="E58" s="4" t="s">
        <v>45</v>
      </c>
      <c r="F58" s="31" t="str">
        <f t="shared" si="5"/>
        <v/>
      </c>
      <c r="G58" s="89"/>
      <c r="H58" s="9" t="s">
        <v>16</v>
      </c>
      <c r="I58" s="9" t="s">
        <v>16</v>
      </c>
      <c r="J58" s="9" t="s">
        <v>16</v>
      </c>
      <c r="K58" s="9" t="s">
        <v>16</v>
      </c>
      <c r="L58" s="7" t="str">
        <f t="shared" si="6"/>
        <v>Непр.</v>
      </c>
      <c r="M58" s="41"/>
      <c r="N58" s="57" t="str">
        <f t="shared" si="16"/>
        <v xml:space="preserve"> </v>
      </c>
      <c r="O58" s="57" t="str">
        <f t="shared" si="17"/>
        <v xml:space="preserve"> </v>
      </c>
      <c r="P58" s="57" t="str">
        <f t="shared" si="18"/>
        <v xml:space="preserve"> </v>
      </c>
    </row>
    <row r="59" spans="1:16" ht="18.75" collapsed="1" x14ac:dyDescent="0.25">
      <c r="A59" s="97" t="s">
        <v>46</v>
      </c>
      <c r="B59" s="98"/>
      <c r="C59" s="98"/>
      <c r="D59" s="98"/>
      <c r="E59" s="98"/>
      <c r="F59" s="98"/>
      <c r="G59" s="98"/>
      <c r="H59" s="98"/>
      <c r="I59" s="98"/>
      <c r="J59" s="98"/>
      <c r="K59" s="98"/>
      <c r="L59" s="98"/>
      <c r="M59" s="99"/>
      <c r="N59" s="57" t="str">
        <f t="shared" si="16"/>
        <v xml:space="preserve"> </v>
      </c>
      <c r="O59" s="57" t="str">
        <f t="shared" si="17"/>
        <v xml:space="preserve"> </v>
      </c>
      <c r="P59" s="57" t="str">
        <f t="shared" si="18"/>
        <v xml:space="preserve"> </v>
      </c>
    </row>
    <row r="60" spans="1:16" ht="45" hidden="1" customHeight="1" outlineLevel="1" x14ac:dyDescent="0.25">
      <c r="A60" s="14">
        <v>57</v>
      </c>
      <c r="B60" s="12" t="s">
        <v>47</v>
      </c>
      <c r="C60" s="60" t="s">
        <v>378</v>
      </c>
      <c r="D60" s="13" t="s">
        <v>179</v>
      </c>
      <c r="E60" s="13" t="s">
        <v>48</v>
      </c>
      <c r="F60" s="31" t="str">
        <f t="shared" si="5"/>
        <v/>
      </c>
      <c r="G60" s="89"/>
      <c r="H60" s="10" t="s">
        <v>16</v>
      </c>
      <c r="I60" s="87"/>
      <c r="J60" s="9" t="s">
        <v>16</v>
      </c>
      <c r="K60" s="87"/>
      <c r="L60" s="65" t="str">
        <f>IF(OR(G60="Нет",G60="",G60="Непр.",AND(H60="Непр.",I60="Непр.",J60="Непр.",K60="Непр.")),"Непр.",IF(OR(H60="",I60="",J60="",K60=""),"Заполняется автоматически",IF(OR(H60="Нет",I60="Нет",J60="Нет",K60="Нет"),"Нет","Да")))</f>
        <v>Непр.</v>
      </c>
      <c r="M60" s="39"/>
      <c r="N60" s="57" t="str">
        <f t="shared" si="16"/>
        <v xml:space="preserve"> </v>
      </c>
      <c r="O60" s="57" t="str">
        <f t="shared" si="17"/>
        <v xml:space="preserve"> </v>
      </c>
      <c r="P60" s="57" t="str">
        <f t="shared" si="18"/>
        <v xml:space="preserve"> </v>
      </c>
    </row>
    <row r="61" spans="1:16" ht="45" hidden="1" customHeight="1" outlineLevel="1" x14ac:dyDescent="0.25">
      <c r="A61" s="14">
        <v>58</v>
      </c>
      <c r="B61" s="12" t="s">
        <v>47</v>
      </c>
      <c r="C61" s="60" t="s">
        <v>378</v>
      </c>
      <c r="D61" s="13" t="s">
        <v>179</v>
      </c>
      <c r="E61" s="13" t="s">
        <v>49</v>
      </c>
      <c r="F61" s="31" t="str">
        <f t="shared" si="5"/>
        <v/>
      </c>
      <c r="G61" s="89"/>
      <c r="H61" s="9" t="s">
        <v>16</v>
      </c>
      <c r="I61" s="9" t="s">
        <v>16</v>
      </c>
      <c r="J61" s="9" t="s">
        <v>16</v>
      </c>
      <c r="K61" s="9" t="s">
        <v>16</v>
      </c>
      <c r="L61" s="7" t="str">
        <f t="shared" ref="L61:L68" si="32">IF(OR(G61="Нет",G61="",G61="Непр.",AND(H61="Непр.",I61="Непр.",J61="Непр.",K61="Непр.")),"Непр.",IF(OR(H61="",I61="",J61="",K61=""),"Заполняется автоматически",IF(OR(H61="Нет",I61="Нет",J61="Нет",K61="Нет"),"Нет","Да")))</f>
        <v>Непр.</v>
      </c>
      <c r="M61" s="39"/>
      <c r="N61" s="57" t="str">
        <f t="shared" si="16"/>
        <v xml:space="preserve"> </v>
      </c>
      <c r="O61" s="57" t="str">
        <f t="shared" si="17"/>
        <v xml:space="preserve"> </v>
      </c>
      <c r="P61" s="57" t="str">
        <f t="shared" si="18"/>
        <v xml:space="preserve"> </v>
      </c>
    </row>
    <row r="62" spans="1:16" ht="45" hidden="1" customHeight="1" outlineLevel="1" x14ac:dyDescent="0.25">
      <c r="A62" s="14">
        <v>59</v>
      </c>
      <c r="B62" s="12" t="s">
        <v>47</v>
      </c>
      <c r="C62" s="60" t="s">
        <v>379</v>
      </c>
      <c r="D62" s="13" t="s">
        <v>180</v>
      </c>
      <c r="E62" s="13" t="s">
        <v>50</v>
      </c>
      <c r="F62" s="31" t="str">
        <f t="shared" si="5"/>
        <v/>
      </c>
      <c r="G62" s="89"/>
      <c r="H62" s="10" t="s">
        <v>16</v>
      </c>
      <c r="I62" s="87"/>
      <c r="J62" s="9" t="s">
        <v>16</v>
      </c>
      <c r="K62" s="87"/>
      <c r="L62" s="65" t="str">
        <f t="shared" si="32"/>
        <v>Непр.</v>
      </c>
      <c r="M62" s="39"/>
      <c r="N62" s="57" t="str">
        <f t="shared" si="16"/>
        <v xml:space="preserve"> </v>
      </c>
      <c r="O62" s="57" t="str">
        <f t="shared" si="17"/>
        <v xml:space="preserve"> </v>
      </c>
      <c r="P62" s="57" t="str">
        <f t="shared" si="18"/>
        <v xml:space="preserve"> </v>
      </c>
    </row>
    <row r="63" spans="1:16" ht="45" hidden="1" customHeight="1" outlineLevel="1" x14ac:dyDescent="0.25">
      <c r="A63" s="14">
        <v>60</v>
      </c>
      <c r="B63" s="12" t="s">
        <v>47</v>
      </c>
      <c r="C63" s="60" t="s">
        <v>379</v>
      </c>
      <c r="D63" s="13" t="s">
        <v>180</v>
      </c>
      <c r="E63" s="13" t="s">
        <v>51</v>
      </c>
      <c r="F63" s="31" t="str">
        <f t="shared" si="5"/>
        <v/>
      </c>
      <c r="G63" s="89"/>
      <c r="H63" s="9" t="s">
        <v>16</v>
      </c>
      <c r="I63" s="9" t="s">
        <v>16</v>
      </c>
      <c r="J63" s="9" t="s">
        <v>16</v>
      </c>
      <c r="K63" s="9" t="s">
        <v>16</v>
      </c>
      <c r="L63" s="7" t="str">
        <f t="shared" si="32"/>
        <v>Непр.</v>
      </c>
      <c r="M63" s="39"/>
      <c r="N63" s="57" t="str">
        <f t="shared" si="16"/>
        <v xml:space="preserve"> </v>
      </c>
      <c r="O63" s="57" t="str">
        <f t="shared" si="17"/>
        <v xml:space="preserve"> </v>
      </c>
      <c r="P63" s="57" t="str">
        <f t="shared" si="18"/>
        <v xml:space="preserve"> </v>
      </c>
    </row>
    <row r="64" spans="1:16" ht="45" hidden="1" customHeight="1" outlineLevel="1" x14ac:dyDescent="0.25">
      <c r="A64" s="14">
        <v>61</v>
      </c>
      <c r="B64" s="12" t="s">
        <v>47</v>
      </c>
      <c r="C64" s="60" t="s">
        <v>379</v>
      </c>
      <c r="D64" s="13" t="s">
        <v>180</v>
      </c>
      <c r="E64" s="13" t="s">
        <v>52</v>
      </c>
      <c r="F64" s="31" t="str">
        <f t="shared" si="5"/>
        <v/>
      </c>
      <c r="G64" s="89"/>
      <c r="H64" s="9" t="s">
        <v>16</v>
      </c>
      <c r="I64" s="9" t="s">
        <v>16</v>
      </c>
      <c r="J64" s="9" t="s">
        <v>16</v>
      </c>
      <c r="K64" s="9" t="s">
        <v>16</v>
      </c>
      <c r="L64" s="7" t="str">
        <f t="shared" si="32"/>
        <v>Непр.</v>
      </c>
      <c r="M64" s="39"/>
      <c r="N64" s="57" t="str">
        <f t="shared" si="16"/>
        <v xml:space="preserve"> </v>
      </c>
      <c r="O64" s="57" t="str">
        <f t="shared" si="17"/>
        <v xml:space="preserve"> </v>
      </c>
      <c r="P64" s="57" t="str">
        <f t="shared" si="18"/>
        <v xml:space="preserve"> </v>
      </c>
    </row>
    <row r="65" spans="1:16" ht="82.5" hidden="1" customHeight="1" outlineLevel="1" x14ac:dyDescent="0.25">
      <c r="A65" s="14">
        <v>62</v>
      </c>
      <c r="B65" s="12" t="s">
        <v>47</v>
      </c>
      <c r="C65" s="60" t="s">
        <v>380</v>
      </c>
      <c r="D65" s="13" t="s">
        <v>181</v>
      </c>
      <c r="E65" s="13" t="s">
        <v>323</v>
      </c>
      <c r="F65" s="31" t="str">
        <f t="shared" si="5"/>
        <v/>
      </c>
      <c r="G65" s="89"/>
      <c r="H65" s="87"/>
      <c r="I65" s="87"/>
      <c r="J65" s="9" t="s">
        <v>16</v>
      </c>
      <c r="K65" s="87"/>
      <c r="L65" s="65" t="str">
        <f t="shared" si="32"/>
        <v>Непр.</v>
      </c>
      <c r="M65" s="39"/>
      <c r="N65" s="57" t="str">
        <f t="shared" si="16"/>
        <v xml:space="preserve"> </v>
      </c>
      <c r="O65" s="57" t="str">
        <f t="shared" si="17"/>
        <v xml:space="preserve"> </v>
      </c>
      <c r="P65" s="57" t="str">
        <f t="shared" si="18"/>
        <v xml:space="preserve"> </v>
      </c>
    </row>
    <row r="66" spans="1:16" ht="47.25" hidden="1" customHeight="1" outlineLevel="1" x14ac:dyDescent="0.25">
      <c r="A66" s="14">
        <v>63</v>
      </c>
      <c r="B66" s="12" t="s">
        <v>47</v>
      </c>
      <c r="C66" s="60" t="s">
        <v>379</v>
      </c>
      <c r="D66" s="13" t="s">
        <v>180</v>
      </c>
      <c r="E66" s="13" t="s">
        <v>277</v>
      </c>
      <c r="F66" s="31" t="str">
        <f t="shared" ref="F66" si="33">IF(G66="","",IF(AND(G66="Да",L66="Заполняется автоматически"),"Не проверены атрибуты",IF(OR(G66="Нет",L66="Нет"),"Нет","Да")))</f>
        <v/>
      </c>
      <c r="G66" s="89"/>
      <c r="H66" s="9" t="s">
        <v>16</v>
      </c>
      <c r="I66" s="9" t="s">
        <v>16</v>
      </c>
      <c r="J66" s="9" t="s">
        <v>16</v>
      </c>
      <c r="K66" s="9" t="s">
        <v>16</v>
      </c>
      <c r="L66" s="7" t="str">
        <f t="shared" ref="L66" si="34">IF(OR(G66="Нет",G66="",G66="Непр.",AND(H66="Непр.",I66="Непр.",J66="Непр.",K66="Непр.")),"Непр.",IF(OR(H66="",I66="",J66="",K66=""),"Заполняется автоматически",IF(OR(H66="Нет",I66="Нет",J66="Нет",K66="Нет"),"Нет","Да")))</f>
        <v>Непр.</v>
      </c>
      <c r="M66" s="39"/>
      <c r="N66" s="57"/>
      <c r="O66" s="57"/>
      <c r="P66" s="57"/>
    </row>
    <row r="67" spans="1:16" ht="45" hidden="1" customHeight="1" outlineLevel="1" x14ac:dyDescent="0.25">
      <c r="A67" s="14">
        <v>64</v>
      </c>
      <c r="B67" s="12" t="s">
        <v>47</v>
      </c>
      <c r="C67" s="60" t="s">
        <v>381</v>
      </c>
      <c r="D67" s="13" t="s">
        <v>182</v>
      </c>
      <c r="E67" s="4" t="s">
        <v>278</v>
      </c>
      <c r="F67" s="31" t="str">
        <f t="shared" si="5"/>
        <v/>
      </c>
      <c r="G67" s="89"/>
      <c r="H67" s="10" t="s">
        <v>16</v>
      </c>
      <c r="I67" s="87"/>
      <c r="J67" s="9" t="s">
        <v>16</v>
      </c>
      <c r="K67" s="87"/>
      <c r="L67" s="65" t="str">
        <f t="shared" si="32"/>
        <v>Непр.</v>
      </c>
      <c r="M67" s="41"/>
      <c r="N67" s="57" t="str">
        <f t="shared" si="16"/>
        <v xml:space="preserve"> </v>
      </c>
      <c r="O67" s="57" t="str">
        <f t="shared" si="17"/>
        <v xml:space="preserve"> </v>
      </c>
      <c r="P67" s="57" t="str">
        <f t="shared" si="18"/>
        <v xml:space="preserve"> </v>
      </c>
    </row>
    <row r="68" spans="1:16" ht="45" hidden="1" customHeight="1" outlineLevel="1" x14ac:dyDescent="0.25">
      <c r="A68" s="14">
        <v>65</v>
      </c>
      <c r="B68" s="12" t="s">
        <v>47</v>
      </c>
      <c r="C68" s="60" t="s">
        <v>381</v>
      </c>
      <c r="D68" s="13" t="s">
        <v>182</v>
      </c>
      <c r="E68" s="4" t="s">
        <v>149</v>
      </c>
      <c r="F68" s="31" t="str">
        <f t="shared" si="5"/>
        <v/>
      </c>
      <c r="G68" s="89"/>
      <c r="H68" s="9" t="s">
        <v>16</v>
      </c>
      <c r="I68" s="9" t="s">
        <v>16</v>
      </c>
      <c r="J68" s="9" t="s">
        <v>16</v>
      </c>
      <c r="K68" s="9" t="s">
        <v>16</v>
      </c>
      <c r="L68" s="7" t="str">
        <f t="shared" si="32"/>
        <v>Непр.</v>
      </c>
      <c r="M68" s="41"/>
      <c r="N68" s="57" t="str">
        <f t="shared" si="16"/>
        <v xml:space="preserve"> </v>
      </c>
      <c r="O68" s="57" t="str">
        <f t="shared" si="17"/>
        <v xml:space="preserve"> </v>
      </c>
      <c r="P68" s="57" t="str">
        <f t="shared" si="18"/>
        <v xml:space="preserve"> </v>
      </c>
    </row>
    <row r="69" spans="1:16" ht="18.75" collapsed="1" x14ac:dyDescent="0.25">
      <c r="A69" s="97" t="s">
        <v>53</v>
      </c>
      <c r="B69" s="98"/>
      <c r="C69" s="98"/>
      <c r="D69" s="98"/>
      <c r="E69" s="98"/>
      <c r="F69" s="98"/>
      <c r="G69" s="98"/>
      <c r="H69" s="98"/>
      <c r="I69" s="98"/>
      <c r="J69" s="98"/>
      <c r="K69" s="98"/>
      <c r="L69" s="98"/>
      <c r="M69" s="99"/>
      <c r="N69" s="57" t="str">
        <f t="shared" si="16"/>
        <v xml:space="preserve"> </v>
      </c>
      <c r="O69" s="57" t="str">
        <f t="shared" si="17"/>
        <v xml:space="preserve"> </v>
      </c>
      <c r="P69" s="57" t="str">
        <f t="shared" si="18"/>
        <v xml:space="preserve"> </v>
      </c>
    </row>
    <row r="70" spans="1:16" ht="45" hidden="1" customHeight="1" outlineLevel="1" x14ac:dyDescent="0.25">
      <c r="A70" s="14">
        <v>66</v>
      </c>
      <c r="B70" s="12" t="s">
        <v>54</v>
      </c>
      <c r="C70" s="60" t="s">
        <v>382</v>
      </c>
      <c r="D70" s="13" t="s">
        <v>195</v>
      </c>
      <c r="E70" s="13" t="s">
        <v>279</v>
      </c>
      <c r="F70" s="31" t="str">
        <f t="shared" si="5"/>
        <v/>
      </c>
      <c r="G70" s="89"/>
      <c r="H70" s="10" t="s">
        <v>16</v>
      </c>
      <c r="I70" s="10" t="s">
        <v>16</v>
      </c>
      <c r="J70" s="87"/>
      <c r="K70" s="87"/>
      <c r="L70" s="65" t="str">
        <f t="shared" si="6"/>
        <v>Непр.</v>
      </c>
      <c r="M70" s="36"/>
      <c r="N70" s="57" t="str">
        <f t="shared" si="16"/>
        <v xml:space="preserve"> </v>
      </c>
      <c r="O70" s="57" t="str">
        <f t="shared" si="17"/>
        <v xml:space="preserve"> </v>
      </c>
      <c r="P70" s="57" t="str">
        <f t="shared" si="18"/>
        <v xml:space="preserve"> </v>
      </c>
    </row>
    <row r="71" spans="1:16" ht="45" hidden="1" customHeight="1" outlineLevel="1" x14ac:dyDescent="0.25">
      <c r="A71" s="14">
        <v>67</v>
      </c>
      <c r="B71" s="12" t="s">
        <v>54</v>
      </c>
      <c r="C71" s="60" t="s">
        <v>365</v>
      </c>
      <c r="D71" s="13" t="s">
        <v>190</v>
      </c>
      <c r="E71" s="13" t="s">
        <v>159</v>
      </c>
      <c r="F71" s="31" t="str">
        <f t="shared" si="5"/>
        <v/>
      </c>
      <c r="G71" s="89"/>
      <c r="H71" s="9" t="s">
        <v>16</v>
      </c>
      <c r="I71" s="9" t="s">
        <v>16</v>
      </c>
      <c r="J71" s="9" t="s">
        <v>16</v>
      </c>
      <c r="K71" s="9" t="s">
        <v>16</v>
      </c>
      <c r="L71" s="7" t="str">
        <f t="shared" si="6"/>
        <v>Непр.</v>
      </c>
      <c r="M71" s="36"/>
      <c r="N71" s="57" t="str">
        <f t="shared" si="16"/>
        <v xml:space="preserve"> </v>
      </c>
      <c r="O71" s="57" t="str">
        <f t="shared" si="17"/>
        <v xml:space="preserve"> </v>
      </c>
      <c r="P71" s="57" t="str">
        <f t="shared" si="18"/>
        <v xml:space="preserve"> </v>
      </c>
    </row>
    <row r="72" spans="1:16" ht="45" hidden="1" customHeight="1" outlineLevel="1" x14ac:dyDescent="0.25">
      <c r="A72" s="14">
        <v>68</v>
      </c>
      <c r="B72" s="12" t="s">
        <v>54</v>
      </c>
      <c r="C72" s="60" t="s">
        <v>382</v>
      </c>
      <c r="D72" s="13" t="s">
        <v>195</v>
      </c>
      <c r="E72" s="13" t="s">
        <v>324</v>
      </c>
      <c r="F72" s="31" t="str">
        <f t="shared" ref="F72:F76" si="35">IF(G72="","",IF(AND(G72="Да",L72="Заполняется автоматически"),"Не проверены атрибуты",IF(OR(G72="Нет",L72="Нет"),"Нет","Да")))</f>
        <v/>
      </c>
      <c r="G72" s="89"/>
      <c r="H72" s="10" t="s">
        <v>16</v>
      </c>
      <c r="I72" s="10" t="s">
        <v>16</v>
      </c>
      <c r="J72" s="87"/>
      <c r="K72" s="87"/>
      <c r="L72" s="65" t="str">
        <f t="shared" ref="L72:L76" si="36">IF(OR(G72="Нет",G72="",AND(H72="Непр.",I72="Непр.",J72="Непр.",K72="Непр.")),"Непр.",IF(OR(H72="",I72="",J72="",K72=""),"Заполняется автоматически",IF(OR(H72="Нет",I72="Нет",J72="Нет",K72="Нет"),"Нет","Да")))</f>
        <v>Непр.</v>
      </c>
      <c r="M72" s="36"/>
      <c r="N72" s="57" t="str">
        <f t="shared" si="16"/>
        <v xml:space="preserve"> </v>
      </c>
      <c r="O72" s="57" t="str">
        <f t="shared" si="17"/>
        <v xml:space="preserve"> </v>
      </c>
      <c r="P72" s="57" t="str">
        <f t="shared" si="18"/>
        <v xml:space="preserve"> </v>
      </c>
    </row>
    <row r="73" spans="1:16" ht="45" hidden="1" customHeight="1" outlineLevel="1" x14ac:dyDescent="0.25">
      <c r="A73" s="14">
        <v>69</v>
      </c>
      <c r="B73" s="12" t="s">
        <v>54</v>
      </c>
      <c r="C73" s="60" t="s">
        <v>382</v>
      </c>
      <c r="D73" s="13" t="s">
        <v>195</v>
      </c>
      <c r="E73" s="13" t="s">
        <v>160</v>
      </c>
      <c r="F73" s="31" t="str">
        <f t="shared" ref="F73" si="37">IF(G73="","",IF(AND(G73="Да",L73="Заполняется автоматически"),"Не проверены атрибуты",IF(OR(G73="Нет",L73="Нет"),"Нет","Да")))</f>
        <v/>
      </c>
      <c r="G73" s="89"/>
      <c r="H73" s="10" t="s">
        <v>16</v>
      </c>
      <c r="I73" s="10" t="s">
        <v>16</v>
      </c>
      <c r="J73" s="87"/>
      <c r="K73" s="87"/>
      <c r="L73" s="65" t="str">
        <f t="shared" ref="L73" si="38">IF(OR(G73="Нет",G73="",AND(H73="Непр.",I73="Непр.",J73="Непр.",K73="Непр.")),"Непр.",IF(OR(H73="",I73="",J73="",K73=""),"Заполняется автоматически",IF(OR(H73="Нет",I73="Нет",J73="Нет",K73="Нет"),"Нет","Да")))</f>
        <v>Непр.</v>
      </c>
      <c r="M73" s="36"/>
      <c r="N73" s="57" t="str">
        <f t="shared" ref="N73:N74" si="39">IF($F73="Нет",C73," ")</f>
        <v xml:space="preserve"> </v>
      </c>
      <c r="O73" s="57" t="str">
        <f t="shared" ref="O73:O74" si="40">IF($F73="Нет",D73," ")</f>
        <v xml:space="preserve"> </v>
      </c>
      <c r="P73" s="57" t="str">
        <f t="shared" ref="P73:P74" si="41">IF($F73="Нет",M73," ")</f>
        <v xml:space="preserve"> </v>
      </c>
    </row>
    <row r="74" spans="1:16" ht="45" hidden="1" customHeight="1" outlineLevel="1" x14ac:dyDescent="0.25">
      <c r="A74" s="14">
        <v>70</v>
      </c>
      <c r="B74" s="12" t="s">
        <v>54</v>
      </c>
      <c r="C74" s="60" t="s">
        <v>382</v>
      </c>
      <c r="D74" s="13" t="s">
        <v>195</v>
      </c>
      <c r="E74" s="13" t="s">
        <v>393</v>
      </c>
      <c r="F74" s="31" t="str">
        <f t="shared" ref="F74:F75" si="42">IF(G74="","",IF(AND(G74="Да",L74="Заполняется автоматически"),"Не проверены атрибуты",IF(OR(G74="Нет",L74="Нет"),"Нет","Да")))</f>
        <v/>
      </c>
      <c r="G74" s="89"/>
      <c r="H74" s="9" t="s">
        <v>16</v>
      </c>
      <c r="I74" s="9" t="s">
        <v>16</v>
      </c>
      <c r="J74" s="9" t="s">
        <v>16</v>
      </c>
      <c r="K74" s="9" t="s">
        <v>16</v>
      </c>
      <c r="L74" s="7" t="str">
        <f t="shared" ref="L74:L75" si="43">IF(OR(G74="Нет",G74="",AND(H74="Непр.",I74="Непр.",J74="Непр.",K74="Непр.")),"Непр.",IF(OR(H74="",I74="",J74="",K74=""),"Заполняется автоматически",IF(OR(H74="Нет",I74="Нет",J74="Нет",K74="Нет"),"Нет","Да")))</f>
        <v>Непр.</v>
      </c>
      <c r="M74" s="36"/>
      <c r="N74" s="57" t="str">
        <f t="shared" si="39"/>
        <v xml:space="preserve"> </v>
      </c>
      <c r="O74" s="57" t="str">
        <f t="shared" si="40"/>
        <v xml:space="preserve"> </v>
      </c>
      <c r="P74" s="57" t="str">
        <f t="shared" si="41"/>
        <v xml:space="preserve"> </v>
      </c>
    </row>
    <row r="75" spans="1:16" ht="45" hidden="1" customHeight="1" outlineLevel="1" x14ac:dyDescent="0.25">
      <c r="A75" s="14">
        <v>71</v>
      </c>
      <c r="B75" s="12" t="s">
        <v>54</v>
      </c>
      <c r="C75" s="60" t="s">
        <v>382</v>
      </c>
      <c r="D75" s="13" t="s">
        <v>195</v>
      </c>
      <c r="E75" s="13" t="s">
        <v>394</v>
      </c>
      <c r="F75" s="31" t="str">
        <f t="shared" si="42"/>
        <v/>
      </c>
      <c r="G75" s="89"/>
      <c r="H75" s="9" t="s">
        <v>16</v>
      </c>
      <c r="I75" s="9" t="s">
        <v>16</v>
      </c>
      <c r="J75" s="9" t="s">
        <v>16</v>
      </c>
      <c r="K75" s="9" t="s">
        <v>16</v>
      </c>
      <c r="L75" s="7" t="str">
        <f t="shared" si="43"/>
        <v>Непр.</v>
      </c>
      <c r="M75" s="36"/>
      <c r="N75" s="57" t="str">
        <f t="shared" ref="N75:N76" si="44">IF($F75="Нет",C75," ")</f>
        <v xml:space="preserve"> </v>
      </c>
      <c r="O75" s="57" t="str">
        <f t="shared" ref="O75:O76" si="45">IF($F75="Нет",D75," ")</f>
        <v xml:space="preserve"> </v>
      </c>
      <c r="P75" s="57" t="str">
        <f t="shared" ref="P75:P76" si="46">IF($F75="Нет",M75," ")</f>
        <v xml:space="preserve"> </v>
      </c>
    </row>
    <row r="76" spans="1:16" ht="45" hidden="1" customHeight="1" outlineLevel="1" x14ac:dyDescent="0.25">
      <c r="A76" s="14">
        <v>72</v>
      </c>
      <c r="B76" s="12" t="s">
        <v>54</v>
      </c>
      <c r="C76" s="60" t="s">
        <v>382</v>
      </c>
      <c r="D76" s="13" t="s">
        <v>195</v>
      </c>
      <c r="E76" s="13" t="s">
        <v>395</v>
      </c>
      <c r="F76" s="31" t="str">
        <f t="shared" si="35"/>
        <v/>
      </c>
      <c r="G76" s="89"/>
      <c r="H76" s="9" t="s">
        <v>16</v>
      </c>
      <c r="I76" s="9" t="s">
        <v>16</v>
      </c>
      <c r="J76" s="9" t="s">
        <v>16</v>
      </c>
      <c r="K76" s="9" t="s">
        <v>16</v>
      </c>
      <c r="L76" s="7" t="str">
        <f t="shared" si="36"/>
        <v>Непр.</v>
      </c>
      <c r="M76" s="36"/>
      <c r="N76" s="57" t="str">
        <f t="shared" si="44"/>
        <v xml:space="preserve"> </v>
      </c>
      <c r="O76" s="57" t="str">
        <f t="shared" si="45"/>
        <v xml:space="preserve"> </v>
      </c>
      <c r="P76" s="57" t="str">
        <f t="shared" si="46"/>
        <v xml:space="preserve"> </v>
      </c>
    </row>
    <row r="77" spans="1:16" ht="21" collapsed="1" x14ac:dyDescent="0.25">
      <c r="A77" s="97" t="s">
        <v>55</v>
      </c>
      <c r="B77" s="98"/>
      <c r="C77" s="98"/>
      <c r="D77" s="98"/>
      <c r="E77" s="98"/>
      <c r="F77" s="99"/>
      <c r="G77" s="106" t="s">
        <v>39</v>
      </c>
      <c r="H77" s="107"/>
      <c r="I77" s="107"/>
      <c r="J77" s="107"/>
      <c r="K77" s="107"/>
      <c r="L77" s="107"/>
      <c r="M77" s="108"/>
      <c r="N77" s="57" t="str">
        <f t="shared" si="16"/>
        <v xml:space="preserve"> </v>
      </c>
      <c r="O77" s="57" t="str">
        <f t="shared" si="17"/>
        <v xml:space="preserve"> </v>
      </c>
      <c r="P77" s="57" t="str">
        <f t="shared" si="18"/>
        <v xml:space="preserve"> </v>
      </c>
    </row>
    <row r="78" spans="1:16" ht="45" hidden="1" customHeight="1" outlineLevel="1" x14ac:dyDescent="0.25">
      <c r="A78" s="14">
        <v>73</v>
      </c>
      <c r="B78" s="12" t="s">
        <v>57</v>
      </c>
      <c r="C78" s="60" t="s">
        <v>382</v>
      </c>
      <c r="D78" s="13" t="s">
        <v>183</v>
      </c>
      <c r="E78" s="13" t="s">
        <v>58</v>
      </c>
      <c r="F78" s="31" t="str">
        <f t="shared" si="5"/>
        <v/>
      </c>
      <c r="G78" s="89"/>
      <c r="H78" s="10" t="s">
        <v>16</v>
      </c>
      <c r="I78" s="10" t="s">
        <v>16</v>
      </c>
      <c r="J78" s="87"/>
      <c r="K78" s="87"/>
      <c r="L78" s="65" t="str">
        <f>IF(OR(G78="Нет",G78="",AND(H78="Непр.",I78="Непр.",J78="Непр.",K78="Непр.")),"Непр.",IF(OR(H78="",I78="",J78="",K78=""),"Заполняется автоматически",IF(OR(H78="Нет",I78="Нет",J78="Нет",K78="Нет"),"Нет","Да")))</f>
        <v>Непр.</v>
      </c>
      <c r="M78" s="30"/>
      <c r="N78" s="57" t="str">
        <f t="shared" ref="N78:N107" si="47">IF($F78="Нет",C78," ")</f>
        <v xml:space="preserve"> </v>
      </c>
      <c r="O78" s="57" t="str">
        <f t="shared" ref="O78:O107" si="48">IF($F78="Нет",D78," ")</f>
        <v xml:space="preserve"> </v>
      </c>
      <c r="P78" s="57" t="str">
        <f t="shared" ref="P78:P107" si="49">IF($F78="Нет",M78," ")</f>
        <v xml:space="preserve"> </v>
      </c>
    </row>
    <row r="79" spans="1:16" ht="45" hidden="1" customHeight="1" outlineLevel="1" x14ac:dyDescent="0.25">
      <c r="A79" s="14">
        <v>74</v>
      </c>
      <c r="B79" s="12" t="s">
        <v>57</v>
      </c>
      <c r="C79" s="60" t="s">
        <v>365</v>
      </c>
      <c r="D79" s="13" t="s">
        <v>190</v>
      </c>
      <c r="E79" s="13" t="s">
        <v>189</v>
      </c>
      <c r="F79" s="31" t="str">
        <f t="shared" si="5"/>
        <v/>
      </c>
      <c r="G79" s="89"/>
      <c r="H79" s="9" t="s">
        <v>16</v>
      </c>
      <c r="I79" s="9" t="s">
        <v>16</v>
      </c>
      <c r="J79" s="9" t="s">
        <v>16</v>
      </c>
      <c r="K79" s="9" t="s">
        <v>16</v>
      </c>
      <c r="L79" s="7" t="str">
        <f t="shared" si="6"/>
        <v>Непр.</v>
      </c>
      <c r="M79" s="30"/>
      <c r="N79" s="57" t="str">
        <f t="shared" si="47"/>
        <v xml:space="preserve"> </v>
      </c>
      <c r="O79" s="57" t="str">
        <f t="shared" si="48"/>
        <v xml:space="preserve"> </v>
      </c>
      <c r="P79" s="57" t="str">
        <f t="shared" si="49"/>
        <v xml:space="preserve"> </v>
      </c>
    </row>
    <row r="80" spans="1:16" ht="45" hidden="1" customHeight="1" outlineLevel="1" x14ac:dyDescent="0.25">
      <c r="A80" s="14">
        <v>75</v>
      </c>
      <c r="B80" s="12" t="s">
        <v>57</v>
      </c>
      <c r="C80" s="60" t="s">
        <v>365</v>
      </c>
      <c r="D80" s="13" t="s">
        <v>190</v>
      </c>
      <c r="E80" s="13" t="s">
        <v>59</v>
      </c>
      <c r="F80" s="31" t="str">
        <f t="shared" si="5"/>
        <v/>
      </c>
      <c r="G80" s="89"/>
      <c r="H80" s="9" t="s">
        <v>16</v>
      </c>
      <c r="I80" s="9" t="s">
        <v>16</v>
      </c>
      <c r="J80" s="9" t="s">
        <v>16</v>
      </c>
      <c r="K80" s="9" t="s">
        <v>16</v>
      </c>
      <c r="L80" s="7" t="str">
        <f t="shared" si="6"/>
        <v>Непр.</v>
      </c>
      <c r="M80" s="30"/>
      <c r="N80" s="57" t="str">
        <f t="shared" si="47"/>
        <v xml:space="preserve"> </v>
      </c>
      <c r="O80" s="57" t="str">
        <f t="shared" si="48"/>
        <v xml:space="preserve"> </v>
      </c>
      <c r="P80" s="57" t="str">
        <f t="shared" si="49"/>
        <v xml:space="preserve"> </v>
      </c>
    </row>
    <row r="81" spans="1:16" ht="45" hidden="1" customHeight="1" outlineLevel="1" x14ac:dyDescent="0.25">
      <c r="A81" s="14">
        <v>76</v>
      </c>
      <c r="B81" s="12" t="s">
        <v>57</v>
      </c>
      <c r="C81" s="60" t="s">
        <v>382</v>
      </c>
      <c r="D81" s="13" t="s">
        <v>183</v>
      </c>
      <c r="E81" s="13" t="s">
        <v>396</v>
      </c>
      <c r="F81" s="31" t="str">
        <f t="shared" ref="F81" si="50">IF(G81="","",IF(AND(G81="Да",L81="Заполняется автоматически"),"Не проверены атрибуты",IF(OR(G81="Нет",L81="Нет"),"Нет","Да")))</f>
        <v/>
      </c>
      <c r="G81" s="89"/>
      <c r="H81" s="9" t="s">
        <v>16</v>
      </c>
      <c r="I81" s="9" t="s">
        <v>16</v>
      </c>
      <c r="J81" s="9" t="s">
        <v>16</v>
      </c>
      <c r="K81" s="9" t="s">
        <v>16</v>
      </c>
      <c r="L81" s="7" t="str">
        <f t="shared" ref="L81" si="51">IF(OR(G81="Нет",G81="",AND(H81="Непр.",I81="Непр.",J81="Непр.",K81="Непр.")),"Непр.",IF(OR(H81="",I81="",J81="",K81=""),"Заполняется автоматически",IF(OR(H81="Нет",I81="Нет",J81="Нет",K81="Нет"),"Нет","Да")))</f>
        <v>Непр.</v>
      </c>
      <c r="M81" s="30"/>
      <c r="N81" s="57" t="str">
        <f t="shared" si="47"/>
        <v xml:space="preserve"> </v>
      </c>
      <c r="O81" s="57" t="str">
        <f t="shared" si="48"/>
        <v xml:space="preserve"> </v>
      </c>
      <c r="P81" s="57" t="str">
        <f t="shared" si="49"/>
        <v xml:space="preserve"> </v>
      </c>
    </row>
    <row r="82" spans="1:16" ht="45" hidden="1" customHeight="1" outlineLevel="1" x14ac:dyDescent="0.25">
      <c r="A82" s="14">
        <v>77</v>
      </c>
      <c r="B82" s="12" t="s">
        <v>57</v>
      </c>
      <c r="C82" s="60" t="s">
        <v>383</v>
      </c>
      <c r="D82" s="13" t="s">
        <v>185</v>
      </c>
      <c r="E82" s="13" t="s">
        <v>62</v>
      </c>
      <c r="F82" s="31" t="str">
        <f t="shared" si="5"/>
        <v/>
      </c>
      <c r="G82" s="89"/>
      <c r="H82" s="10" t="s">
        <v>16</v>
      </c>
      <c r="I82" s="87"/>
      <c r="J82" s="9" t="s">
        <v>16</v>
      </c>
      <c r="K82" s="87"/>
      <c r="L82" s="65" t="str">
        <f t="shared" si="6"/>
        <v>Непр.</v>
      </c>
      <c r="M82" s="30"/>
      <c r="N82" s="57" t="str">
        <f t="shared" si="47"/>
        <v xml:space="preserve"> </v>
      </c>
      <c r="O82" s="57" t="str">
        <f t="shared" si="48"/>
        <v xml:space="preserve"> </v>
      </c>
      <c r="P82" s="57" t="str">
        <f t="shared" si="49"/>
        <v xml:space="preserve"> </v>
      </c>
    </row>
    <row r="83" spans="1:16" ht="45" hidden="1" customHeight="1" outlineLevel="1" x14ac:dyDescent="0.25">
      <c r="A83" s="14">
        <v>78</v>
      </c>
      <c r="B83" s="12" t="s">
        <v>57</v>
      </c>
      <c r="C83" s="60" t="s">
        <v>383</v>
      </c>
      <c r="D83" s="13" t="s">
        <v>185</v>
      </c>
      <c r="E83" s="13" t="s">
        <v>63</v>
      </c>
      <c r="F83" s="31" t="str">
        <f t="shared" si="5"/>
        <v/>
      </c>
      <c r="G83" s="89"/>
      <c r="H83" s="10" t="s">
        <v>16</v>
      </c>
      <c r="I83" s="87"/>
      <c r="J83" s="9" t="s">
        <v>16</v>
      </c>
      <c r="K83" s="87"/>
      <c r="L83" s="65" t="str">
        <f t="shared" si="6"/>
        <v>Непр.</v>
      </c>
      <c r="M83" s="30"/>
      <c r="N83" s="57" t="str">
        <f t="shared" si="47"/>
        <v xml:space="preserve"> </v>
      </c>
      <c r="O83" s="57" t="str">
        <f t="shared" si="48"/>
        <v xml:space="preserve"> </v>
      </c>
      <c r="P83" s="57" t="str">
        <f t="shared" si="49"/>
        <v xml:space="preserve"> </v>
      </c>
    </row>
    <row r="84" spans="1:16" ht="21" collapsed="1" x14ac:dyDescent="0.25">
      <c r="A84" s="103" t="s">
        <v>64</v>
      </c>
      <c r="B84" s="104"/>
      <c r="C84" s="104"/>
      <c r="D84" s="104"/>
      <c r="E84" s="104"/>
      <c r="F84" s="105"/>
      <c r="G84" s="94" t="s">
        <v>39</v>
      </c>
      <c r="H84" s="95"/>
      <c r="I84" s="95"/>
      <c r="J84" s="95"/>
      <c r="K84" s="95"/>
      <c r="L84" s="95"/>
      <c r="M84" s="96"/>
      <c r="N84" s="57" t="str">
        <f t="shared" si="47"/>
        <v xml:space="preserve"> </v>
      </c>
      <c r="O84" s="57" t="str">
        <f t="shared" si="48"/>
        <v xml:space="preserve"> </v>
      </c>
      <c r="P84" s="57" t="str">
        <f t="shared" si="49"/>
        <v xml:space="preserve"> </v>
      </c>
    </row>
    <row r="85" spans="1:16" ht="45" hidden="1" customHeight="1" outlineLevel="1" x14ac:dyDescent="0.25">
      <c r="A85" s="14">
        <v>79</v>
      </c>
      <c r="B85" s="12" t="s">
        <v>65</v>
      </c>
      <c r="C85" s="60" t="s">
        <v>384</v>
      </c>
      <c r="D85" s="13" t="s">
        <v>186</v>
      </c>
      <c r="E85" s="13" t="s">
        <v>62</v>
      </c>
      <c r="F85" s="31" t="str">
        <f t="shared" si="5"/>
        <v/>
      </c>
      <c r="G85" s="89"/>
      <c r="H85" s="10" t="s">
        <v>16</v>
      </c>
      <c r="I85" s="87"/>
      <c r="J85" s="9" t="s">
        <v>16</v>
      </c>
      <c r="K85" s="87"/>
      <c r="L85" s="65" t="str">
        <f t="shared" si="6"/>
        <v>Непр.</v>
      </c>
      <c r="M85" s="30"/>
      <c r="N85" s="57" t="str">
        <f t="shared" si="47"/>
        <v xml:space="preserve"> </v>
      </c>
      <c r="O85" s="57" t="str">
        <f t="shared" si="48"/>
        <v xml:space="preserve"> </v>
      </c>
      <c r="P85" s="57" t="str">
        <f t="shared" si="49"/>
        <v xml:space="preserve"> </v>
      </c>
    </row>
    <row r="86" spans="1:16" ht="45" hidden="1" customHeight="1" outlineLevel="1" x14ac:dyDescent="0.25">
      <c r="A86" s="14">
        <v>80</v>
      </c>
      <c r="B86" s="12" t="s">
        <v>65</v>
      </c>
      <c r="C86" s="60" t="s">
        <v>384</v>
      </c>
      <c r="D86" s="13" t="s">
        <v>186</v>
      </c>
      <c r="E86" s="13" t="s">
        <v>66</v>
      </c>
      <c r="F86" s="31" t="str">
        <f t="shared" si="5"/>
        <v/>
      </c>
      <c r="G86" s="89"/>
      <c r="H86" s="9" t="s">
        <v>16</v>
      </c>
      <c r="I86" s="9" t="s">
        <v>16</v>
      </c>
      <c r="J86" s="9" t="s">
        <v>16</v>
      </c>
      <c r="K86" s="9" t="s">
        <v>16</v>
      </c>
      <c r="L86" s="7" t="str">
        <f t="shared" si="6"/>
        <v>Непр.</v>
      </c>
      <c r="M86" s="30"/>
      <c r="N86" s="57" t="str">
        <f t="shared" si="47"/>
        <v xml:space="preserve"> </v>
      </c>
      <c r="O86" s="57" t="str">
        <f t="shared" si="48"/>
        <v xml:space="preserve"> </v>
      </c>
      <c r="P86" s="57" t="str">
        <f t="shared" si="49"/>
        <v xml:space="preserve"> </v>
      </c>
    </row>
    <row r="87" spans="1:16" ht="96.75" hidden="1" customHeight="1" outlineLevel="1" x14ac:dyDescent="0.25">
      <c r="A87" s="14">
        <v>81</v>
      </c>
      <c r="B87" s="12" t="s">
        <v>65</v>
      </c>
      <c r="C87" s="60" t="s">
        <v>384</v>
      </c>
      <c r="D87" s="13" t="s">
        <v>186</v>
      </c>
      <c r="E87" s="13" t="s">
        <v>273</v>
      </c>
      <c r="F87" s="31" t="str">
        <f t="shared" si="5"/>
        <v/>
      </c>
      <c r="G87" s="89"/>
      <c r="H87" s="10" t="s">
        <v>16</v>
      </c>
      <c r="I87" s="87"/>
      <c r="J87" s="9" t="s">
        <v>16</v>
      </c>
      <c r="K87" s="87"/>
      <c r="L87" s="65" t="str">
        <f t="shared" si="6"/>
        <v>Непр.</v>
      </c>
      <c r="M87" s="30"/>
      <c r="N87" s="57" t="str">
        <f t="shared" si="47"/>
        <v xml:space="preserve"> </v>
      </c>
      <c r="O87" s="57" t="str">
        <f t="shared" si="48"/>
        <v xml:space="preserve"> </v>
      </c>
      <c r="P87" s="57" t="str">
        <f t="shared" si="49"/>
        <v xml:space="preserve"> </v>
      </c>
    </row>
    <row r="88" spans="1:16" ht="45" hidden="1" customHeight="1" outlineLevel="1" x14ac:dyDescent="0.25">
      <c r="A88" s="14">
        <v>82</v>
      </c>
      <c r="B88" s="12" t="s">
        <v>65</v>
      </c>
      <c r="C88" s="60" t="s">
        <v>384</v>
      </c>
      <c r="D88" s="13" t="s">
        <v>186</v>
      </c>
      <c r="E88" s="42" t="s">
        <v>67</v>
      </c>
      <c r="F88" s="31" t="str">
        <f>IF(G88="","",IF(AND(G88="Да",L88="Заполняется автоматически"),"Не проверены атрибуты",IF(OR(G88="Нет",L88="Нет"),"Нет","Да")))</f>
        <v/>
      </c>
      <c r="G88" s="89"/>
      <c r="H88" s="10" t="s">
        <v>16</v>
      </c>
      <c r="I88" s="87"/>
      <c r="J88" s="9" t="s">
        <v>16</v>
      </c>
      <c r="K88" s="87"/>
      <c r="L88" s="65" t="str">
        <f>IF(OR(G88="Нет",G88="",AND(H88="Непр.",I88="Непр.",J88="Непр.",K88="Непр.")),"Непр.",IF(OR(H88="",I88="",J88="",K88=""),"Заполняется автоматически",IF(OR(H88="Нет",I88="Нет",J88="Нет",K88="Нет"),"Нет","Да")))</f>
        <v>Непр.</v>
      </c>
      <c r="M88" s="32"/>
      <c r="N88" s="57" t="str">
        <f t="shared" si="47"/>
        <v xml:space="preserve"> </v>
      </c>
      <c r="O88" s="57" t="str">
        <f t="shared" si="48"/>
        <v xml:space="preserve"> </v>
      </c>
      <c r="P88" s="57" t="str">
        <f t="shared" si="49"/>
        <v xml:space="preserve"> </v>
      </c>
    </row>
    <row r="89" spans="1:16" ht="21" collapsed="1" x14ac:dyDescent="0.25">
      <c r="A89" s="91" t="s">
        <v>68</v>
      </c>
      <c r="B89" s="92"/>
      <c r="C89" s="92"/>
      <c r="D89" s="92"/>
      <c r="E89" s="92"/>
      <c r="F89" s="93"/>
      <c r="G89" s="94" t="s">
        <v>39</v>
      </c>
      <c r="H89" s="95"/>
      <c r="I89" s="95"/>
      <c r="J89" s="95"/>
      <c r="K89" s="95"/>
      <c r="L89" s="95"/>
      <c r="M89" s="96"/>
      <c r="N89" s="57" t="str">
        <f t="shared" si="47"/>
        <v xml:space="preserve"> </v>
      </c>
      <c r="O89" s="57" t="str">
        <f t="shared" si="48"/>
        <v xml:space="preserve"> </v>
      </c>
      <c r="P89" s="57" t="str">
        <f t="shared" si="49"/>
        <v xml:space="preserve"> </v>
      </c>
    </row>
    <row r="90" spans="1:16" ht="45" hidden="1" customHeight="1" outlineLevel="1" x14ac:dyDescent="0.25">
      <c r="A90" s="14">
        <v>83</v>
      </c>
      <c r="B90" s="12" t="s">
        <v>69</v>
      </c>
      <c r="C90" s="60" t="s">
        <v>385</v>
      </c>
      <c r="D90" s="13" t="s">
        <v>187</v>
      </c>
      <c r="E90" s="13" t="s">
        <v>62</v>
      </c>
      <c r="F90" s="31" t="str">
        <f t="shared" si="5"/>
        <v/>
      </c>
      <c r="G90" s="89"/>
      <c r="H90" s="10" t="s">
        <v>16</v>
      </c>
      <c r="I90" s="87"/>
      <c r="J90" s="9" t="s">
        <v>16</v>
      </c>
      <c r="K90" s="87"/>
      <c r="L90" s="7" t="str">
        <f t="shared" si="6"/>
        <v>Непр.</v>
      </c>
      <c r="M90" s="29"/>
      <c r="N90" s="57" t="str">
        <f t="shared" si="47"/>
        <v xml:space="preserve"> </v>
      </c>
      <c r="O90" s="57" t="str">
        <f t="shared" si="48"/>
        <v xml:space="preserve"> </v>
      </c>
      <c r="P90" s="57" t="str">
        <f t="shared" si="49"/>
        <v xml:space="preserve"> </v>
      </c>
    </row>
    <row r="91" spans="1:16" ht="45" hidden="1" customHeight="1" outlineLevel="1" x14ac:dyDescent="0.25">
      <c r="A91" s="14">
        <v>84</v>
      </c>
      <c r="B91" s="12" t="s">
        <v>69</v>
      </c>
      <c r="C91" s="60" t="s">
        <v>385</v>
      </c>
      <c r="D91" s="13" t="s">
        <v>187</v>
      </c>
      <c r="E91" s="13" t="s">
        <v>70</v>
      </c>
      <c r="F91" s="31" t="str">
        <f t="shared" si="5"/>
        <v/>
      </c>
      <c r="G91" s="89"/>
      <c r="H91" s="9" t="s">
        <v>16</v>
      </c>
      <c r="I91" s="9" t="s">
        <v>16</v>
      </c>
      <c r="J91" s="9" t="s">
        <v>16</v>
      </c>
      <c r="K91" s="9" t="s">
        <v>16</v>
      </c>
      <c r="L91" s="7" t="str">
        <f t="shared" si="6"/>
        <v>Непр.</v>
      </c>
      <c r="M91" s="29"/>
      <c r="N91" s="57" t="str">
        <f t="shared" si="47"/>
        <v xml:space="preserve"> </v>
      </c>
      <c r="O91" s="57" t="str">
        <f t="shared" si="48"/>
        <v xml:space="preserve"> </v>
      </c>
      <c r="P91" s="57" t="str">
        <f t="shared" si="49"/>
        <v xml:space="preserve"> </v>
      </c>
    </row>
    <row r="92" spans="1:16" ht="90.75" hidden="1" customHeight="1" outlineLevel="1" x14ac:dyDescent="0.25">
      <c r="A92" s="14">
        <v>85</v>
      </c>
      <c r="B92" s="12" t="s">
        <v>69</v>
      </c>
      <c r="C92" s="60" t="s">
        <v>385</v>
      </c>
      <c r="D92" s="13" t="s">
        <v>187</v>
      </c>
      <c r="E92" s="13" t="s">
        <v>280</v>
      </c>
      <c r="F92" s="31" t="str">
        <f t="shared" si="5"/>
        <v/>
      </c>
      <c r="G92" s="89"/>
      <c r="H92" s="10" t="s">
        <v>16</v>
      </c>
      <c r="I92" s="87"/>
      <c r="J92" s="9" t="s">
        <v>16</v>
      </c>
      <c r="K92" s="87"/>
      <c r="L92" s="7" t="str">
        <f t="shared" si="6"/>
        <v>Непр.</v>
      </c>
      <c r="M92" s="29"/>
      <c r="N92" s="57" t="str">
        <f t="shared" si="47"/>
        <v xml:space="preserve"> </v>
      </c>
      <c r="O92" s="57" t="str">
        <f t="shared" si="48"/>
        <v xml:space="preserve"> </v>
      </c>
      <c r="P92" s="57" t="str">
        <f t="shared" si="49"/>
        <v xml:space="preserve"> </v>
      </c>
    </row>
    <row r="93" spans="1:16" ht="45" hidden="1" customHeight="1" outlineLevel="1" x14ac:dyDescent="0.25">
      <c r="A93" s="14">
        <v>86</v>
      </c>
      <c r="B93" s="12" t="s">
        <v>69</v>
      </c>
      <c r="C93" s="60" t="s">
        <v>365</v>
      </c>
      <c r="D93" s="13" t="s">
        <v>190</v>
      </c>
      <c r="E93" s="55" t="s">
        <v>71</v>
      </c>
      <c r="F93" s="31" t="str">
        <f>IF(G93="","",IF(AND(G93="Да",L93="Заполняется автоматически"),"Не проверены атрибуты",IF(OR(G93="Нет",L93="Нет"),"Нет","Да")))</f>
        <v/>
      </c>
      <c r="G93" s="89"/>
      <c r="H93" s="9" t="s">
        <v>16</v>
      </c>
      <c r="I93" s="9" t="s">
        <v>16</v>
      </c>
      <c r="J93" s="9" t="s">
        <v>16</v>
      </c>
      <c r="K93" s="9" t="s">
        <v>16</v>
      </c>
      <c r="L93" s="7" t="str">
        <f>IF(OR(G93="Нет",G93="",AND(H93="Непр.",I93="Непр.",J93="Непр.",K93="Непр.")),"Непр.",IF(OR(H93="",I93="",J93="",K93=""),"Заполняется автоматически",IF(OR(H93="Нет",I93="Нет",J93="Нет",K93="Нет"),"Нет","Да")))</f>
        <v>Непр.</v>
      </c>
      <c r="M93" s="33"/>
      <c r="N93" s="57" t="str">
        <f t="shared" si="47"/>
        <v xml:space="preserve"> </v>
      </c>
      <c r="O93" s="57" t="str">
        <f t="shared" si="48"/>
        <v xml:space="preserve"> </v>
      </c>
      <c r="P93" s="57" t="str">
        <f t="shared" si="49"/>
        <v xml:space="preserve"> </v>
      </c>
    </row>
    <row r="94" spans="1:16" ht="45" hidden="1" customHeight="1" outlineLevel="1" x14ac:dyDescent="0.25">
      <c r="A94" s="14">
        <v>87</v>
      </c>
      <c r="B94" s="12" t="s">
        <v>69</v>
      </c>
      <c r="C94" s="60" t="s">
        <v>365</v>
      </c>
      <c r="D94" s="13" t="s">
        <v>190</v>
      </c>
      <c r="E94" s="55" t="s">
        <v>72</v>
      </c>
      <c r="F94" s="31" t="str">
        <f>IF(G94="","",IF(AND(G94="Да",L94="Заполняется автоматически"),"Не проверены атрибуты",IF(OR(G94="Нет",L94="Нет"),"Нет","Да")))</f>
        <v/>
      </c>
      <c r="G94" s="89"/>
      <c r="H94" s="9" t="s">
        <v>16</v>
      </c>
      <c r="I94" s="9" t="s">
        <v>16</v>
      </c>
      <c r="J94" s="9" t="s">
        <v>16</v>
      </c>
      <c r="K94" s="9" t="s">
        <v>16</v>
      </c>
      <c r="L94" s="7" t="str">
        <f>IF(OR(G94="Нет",G94="",AND(H94="Непр.",I94="Непр.",J94="Непр.",K94="Непр.")),"Непр.",IF(OR(H94="",I94="",J94="",K94=""),"Заполняется автоматически",IF(OR(H94="Нет",I94="Нет",J94="Нет",K94="Нет"),"Нет","Да")))</f>
        <v>Непр.</v>
      </c>
      <c r="M94" s="33"/>
      <c r="N94" s="57" t="str">
        <f t="shared" si="47"/>
        <v xml:space="preserve"> </v>
      </c>
      <c r="O94" s="57" t="str">
        <f t="shared" si="48"/>
        <v xml:space="preserve"> </v>
      </c>
      <c r="P94" s="57" t="str">
        <f t="shared" si="49"/>
        <v xml:space="preserve"> </v>
      </c>
    </row>
    <row r="95" spans="1:16" ht="18.75" collapsed="1" x14ac:dyDescent="0.25">
      <c r="A95" s="91" t="s">
        <v>73</v>
      </c>
      <c r="B95" s="92"/>
      <c r="C95" s="92"/>
      <c r="D95" s="92"/>
      <c r="E95" s="92"/>
      <c r="F95" s="92"/>
      <c r="G95" s="92"/>
      <c r="H95" s="92"/>
      <c r="I95" s="92"/>
      <c r="J95" s="92"/>
      <c r="K95" s="92"/>
      <c r="L95" s="92"/>
      <c r="M95" s="93"/>
      <c r="N95" s="57" t="str">
        <f t="shared" si="47"/>
        <v xml:space="preserve"> </v>
      </c>
      <c r="O95" s="57" t="str">
        <f t="shared" si="48"/>
        <v xml:space="preserve"> </v>
      </c>
      <c r="P95" s="57" t="str">
        <f t="shared" si="49"/>
        <v xml:space="preserve"> </v>
      </c>
    </row>
    <row r="96" spans="1:16" ht="45" hidden="1" customHeight="1" outlineLevel="1" x14ac:dyDescent="0.25">
      <c r="A96" s="14">
        <v>88</v>
      </c>
      <c r="B96" s="12" t="s">
        <v>74</v>
      </c>
      <c r="C96" s="60" t="s">
        <v>386</v>
      </c>
      <c r="D96" s="13" t="s">
        <v>192</v>
      </c>
      <c r="E96" s="13" t="s">
        <v>75</v>
      </c>
      <c r="F96" s="31" t="str">
        <f t="shared" si="5"/>
        <v/>
      </c>
      <c r="G96" s="89"/>
      <c r="H96" s="9" t="s">
        <v>16</v>
      </c>
      <c r="I96" s="9" t="s">
        <v>16</v>
      </c>
      <c r="J96" s="9" t="s">
        <v>16</v>
      </c>
      <c r="K96" s="9" t="s">
        <v>16</v>
      </c>
      <c r="L96" s="7" t="str">
        <f t="shared" si="6"/>
        <v>Непр.</v>
      </c>
      <c r="M96" s="36"/>
      <c r="N96" s="57" t="str">
        <f t="shared" si="47"/>
        <v xml:space="preserve"> </v>
      </c>
      <c r="O96" s="57" t="str">
        <f t="shared" si="48"/>
        <v xml:space="preserve"> </v>
      </c>
      <c r="P96" s="57" t="str">
        <f t="shared" si="49"/>
        <v xml:space="preserve"> </v>
      </c>
    </row>
    <row r="97" spans="1:16" ht="45" hidden="1" customHeight="1" outlineLevel="1" x14ac:dyDescent="0.25">
      <c r="A97" s="14">
        <v>89</v>
      </c>
      <c r="B97" s="12" t="s">
        <v>74</v>
      </c>
      <c r="C97" s="60" t="s">
        <v>386</v>
      </c>
      <c r="D97" s="13" t="s">
        <v>192</v>
      </c>
      <c r="E97" s="13" t="s">
        <v>76</v>
      </c>
      <c r="F97" s="31" t="str">
        <f t="shared" si="5"/>
        <v/>
      </c>
      <c r="G97" s="89"/>
      <c r="H97" s="9" t="s">
        <v>16</v>
      </c>
      <c r="I97" s="9" t="s">
        <v>16</v>
      </c>
      <c r="J97" s="9" t="s">
        <v>16</v>
      </c>
      <c r="K97" s="9" t="s">
        <v>16</v>
      </c>
      <c r="L97" s="7" t="str">
        <f t="shared" si="6"/>
        <v>Непр.</v>
      </c>
      <c r="M97" s="36"/>
      <c r="N97" s="57" t="str">
        <f>IF($F97="Нет",C97," ")</f>
        <v xml:space="preserve"> </v>
      </c>
      <c r="O97" s="57" t="str">
        <f>IF($F97="Нет",D97," ")</f>
        <v xml:space="preserve"> </v>
      </c>
      <c r="P97" s="57" t="str">
        <f t="shared" si="49"/>
        <v xml:space="preserve"> </v>
      </c>
    </row>
    <row r="98" spans="1:16" ht="45" hidden="1" customHeight="1" outlineLevel="1" x14ac:dyDescent="0.25">
      <c r="A98" s="14">
        <v>90</v>
      </c>
      <c r="B98" s="12" t="s">
        <v>74</v>
      </c>
      <c r="C98" s="60" t="s">
        <v>386</v>
      </c>
      <c r="D98" s="13" t="s">
        <v>192</v>
      </c>
      <c r="E98" s="13" t="s">
        <v>268</v>
      </c>
      <c r="F98" s="31" t="str">
        <f t="shared" si="5"/>
        <v/>
      </c>
      <c r="G98" s="89"/>
      <c r="H98" s="9" t="s">
        <v>16</v>
      </c>
      <c r="I98" s="9" t="s">
        <v>16</v>
      </c>
      <c r="J98" s="9" t="s">
        <v>16</v>
      </c>
      <c r="K98" s="9" t="s">
        <v>16</v>
      </c>
      <c r="L98" s="7" t="str">
        <f t="shared" ref="L98" si="52">IF(OR(G98="Нет",G98="",AND(H98="Непр.",I98="Непр.",J98="Непр.",K98="Непр.")),"Непр.",IF(OR(H98="",I98="",J98="",K98=""),"Заполняется автоматически",IF(OR(H98="Нет",I98="Нет",J98="Нет",K98="Нет"),"Нет","Да")))</f>
        <v>Непр.</v>
      </c>
      <c r="M98" s="36"/>
      <c r="N98" s="57"/>
      <c r="O98" s="57"/>
      <c r="P98" s="57"/>
    </row>
    <row r="99" spans="1:16" ht="45" hidden="1" customHeight="1" outlineLevel="1" x14ac:dyDescent="0.25">
      <c r="A99" s="14">
        <v>91</v>
      </c>
      <c r="B99" s="12" t="s">
        <v>74</v>
      </c>
      <c r="C99" s="60" t="s">
        <v>387</v>
      </c>
      <c r="D99" s="13" t="s">
        <v>191</v>
      </c>
      <c r="E99" s="13" t="s">
        <v>77</v>
      </c>
      <c r="F99" s="31" t="str">
        <f t="shared" ref="F99:F107" si="53">IF(G99="","",IF(AND(G99="Да",L99="Заполняется автоматически"),"Не проверены атрибуты",IF(OR(G99="Нет",L99="Нет"),"Нет","Да")))</f>
        <v/>
      </c>
      <c r="G99" s="89"/>
      <c r="H99" s="9" t="s">
        <v>16</v>
      </c>
      <c r="I99" s="9" t="s">
        <v>16</v>
      </c>
      <c r="J99" s="9" t="s">
        <v>16</v>
      </c>
      <c r="K99" s="9" t="s">
        <v>16</v>
      </c>
      <c r="L99" s="7" t="str">
        <f t="shared" ref="L99:L107" si="54">IF(OR(G99="Нет",G99="",AND(H99="Непр.",I99="Непр.",J99="Непр.",K99="Непр.")),"Непр.",IF(OR(H99="",I99="",J99="",K99=""),"Заполняется автоматически",IF(OR(H99="Нет",I99="Нет",J99="Нет",K99="Нет"),"Нет","Да")))</f>
        <v>Непр.</v>
      </c>
      <c r="M99" s="36"/>
      <c r="N99" s="57" t="str">
        <f>IF($F99="Нет",C99," ")</f>
        <v xml:space="preserve"> </v>
      </c>
      <c r="O99" s="57" t="str">
        <f>IF($F99="Нет",D99," ")</f>
        <v xml:space="preserve"> </v>
      </c>
      <c r="P99" s="57" t="str">
        <f t="shared" si="49"/>
        <v xml:space="preserve"> </v>
      </c>
    </row>
    <row r="100" spans="1:16" ht="45" hidden="1" customHeight="1" outlineLevel="1" x14ac:dyDescent="0.25">
      <c r="A100" s="14">
        <v>92</v>
      </c>
      <c r="B100" s="12" t="s">
        <v>78</v>
      </c>
      <c r="C100" s="60" t="s">
        <v>388</v>
      </c>
      <c r="D100" s="13" t="s">
        <v>193</v>
      </c>
      <c r="E100" s="13" t="s">
        <v>272</v>
      </c>
      <c r="F100" s="31" t="str">
        <f t="shared" si="53"/>
        <v/>
      </c>
      <c r="G100" s="89"/>
      <c r="H100" s="87"/>
      <c r="I100" s="87"/>
      <c r="J100" s="9" t="s">
        <v>16</v>
      </c>
      <c r="K100" s="87"/>
      <c r="L100" s="7" t="str">
        <f t="shared" si="54"/>
        <v>Непр.</v>
      </c>
      <c r="M100" s="36"/>
      <c r="N100" s="57" t="str">
        <f t="shared" si="47"/>
        <v xml:space="preserve"> </v>
      </c>
      <c r="O100" s="57" t="str">
        <f t="shared" si="48"/>
        <v xml:space="preserve"> </v>
      </c>
      <c r="P100" s="57" t="str">
        <f t="shared" si="49"/>
        <v xml:space="preserve"> </v>
      </c>
    </row>
    <row r="101" spans="1:16" ht="45" hidden="1" customHeight="1" outlineLevel="1" x14ac:dyDescent="0.25">
      <c r="A101" s="14">
        <v>93</v>
      </c>
      <c r="B101" s="12" t="s">
        <v>79</v>
      </c>
      <c r="C101" s="60" t="s">
        <v>389</v>
      </c>
      <c r="D101" s="13" t="s">
        <v>194</v>
      </c>
      <c r="E101" s="13" t="s">
        <v>271</v>
      </c>
      <c r="F101" s="31" t="str">
        <f t="shared" si="53"/>
        <v/>
      </c>
      <c r="G101" s="89"/>
      <c r="H101" s="87"/>
      <c r="I101" s="10" t="s">
        <v>16</v>
      </c>
      <c r="J101" s="9" t="s">
        <v>16</v>
      </c>
      <c r="K101" s="10" t="s">
        <v>16</v>
      </c>
      <c r="L101" s="7" t="str">
        <f t="shared" si="54"/>
        <v>Непр.</v>
      </c>
      <c r="M101" s="36"/>
      <c r="N101" s="57" t="str">
        <f t="shared" si="47"/>
        <v xml:space="preserve"> </v>
      </c>
      <c r="O101" s="57" t="str">
        <f t="shared" si="48"/>
        <v xml:space="preserve"> </v>
      </c>
      <c r="P101" s="57" t="str">
        <f t="shared" si="49"/>
        <v xml:space="preserve"> </v>
      </c>
    </row>
    <row r="102" spans="1:16" ht="45" hidden="1" customHeight="1" outlineLevel="1" x14ac:dyDescent="0.25">
      <c r="A102" s="14">
        <v>94</v>
      </c>
      <c r="B102" s="12" t="s">
        <v>79</v>
      </c>
      <c r="C102" s="60" t="s">
        <v>365</v>
      </c>
      <c r="D102" s="13" t="s">
        <v>190</v>
      </c>
      <c r="E102" s="13" t="s">
        <v>161</v>
      </c>
      <c r="F102" s="31" t="str">
        <f t="shared" si="53"/>
        <v/>
      </c>
      <c r="G102" s="89"/>
      <c r="H102" s="9" t="s">
        <v>16</v>
      </c>
      <c r="I102" s="9" t="s">
        <v>16</v>
      </c>
      <c r="J102" s="9" t="s">
        <v>16</v>
      </c>
      <c r="K102" s="9" t="s">
        <v>16</v>
      </c>
      <c r="L102" s="7" t="str">
        <f t="shared" si="54"/>
        <v>Непр.</v>
      </c>
      <c r="M102" s="36"/>
      <c r="N102" s="57" t="str">
        <f t="shared" si="47"/>
        <v xml:space="preserve"> </v>
      </c>
      <c r="O102" s="57" t="str">
        <f t="shared" si="48"/>
        <v xml:space="preserve"> </v>
      </c>
      <c r="P102" s="57" t="str">
        <f t="shared" si="49"/>
        <v xml:space="preserve"> </v>
      </c>
    </row>
    <row r="103" spans="1:16" ht="45" hidden="1" customHeight="1" outlineLevel="1" x14ac:dyDescent="0.25">
      <c r="A103" s="14">
        <v>95</v>
      </c>
      <c r="B103" s="12" t="s">
        <v>79</v>
      </c>
      <c r="C103" s="60" t="s">
        <v>365</v>
      </c>
      <c r="D103" s="13" t="s">
        <v>190</v>
      </c>
      <c r="E103" s="13" t="s">
        <v>80</v>
      </c>
      <c r="F103" s="31" t="str">
        <f t="shared" si="53"/>
        <v/>
      </c>
      <c r="G103" s="89"/>
      <c r="H103" s="9" t="s">
        <v>16</v>
      </c>
      <c r="I103" s="9" t="s">
        <v>16</v>
      </c>
      <c r="J103" s="9" t="s">
        <v>16</v>
      </c>
      <c r="K103" s="9" t="s">
        <v>16</v>
      </c>
      <c r="L103" s="7" t="str">
        <f t="shared" si="54"/>
        <v>Непр.</v>
      </c>
      <c r="M103" s="36"/>
      <c r="N103" s="57" t="str">
        <f t="shared" si="47"/>
        <v xml:space="preserve"> </v>
      </c>
      <c r="O103" s="57" t="str">
        <f t="shared" si="48"/>
        <v xml:space="preserve"> </v>
      </c>
      <c r="P103" s="57" t="str">
        <f t="shared" si="49"/>
        <v xml:space="preserve"> </v>
      </c>
    </row>
    <row r="104" spans="1:16" ht="45" hidden="1" customHeight="1" outlineLevel="1" x14ac:dyDescent="0.25">
      <c r="A104" s="14">
        <v>96</v>
      </c>
      <c r="B104" s="12" t="s">
        <v>79</v>
      </c>
      <c r="C104" s="60" t="s">
        <v>365</v>
      </c>
      <c r="D104" s="13" t="s">
        <v>190</v>
      </c>
      <c r="E104" s="13" t="s">
        <v>81</v>
      </c>
      <c r="F104" s="31" t="str">
        <f t="shared" si="53"/>
        <v/>
      </c>
      <c r="G104" s="89"/>
      <c r="H104" s="9" t="s">
        <v>16</v>
      </c>
      <c r="I104" s="9" t="s">
        <v>16</v>
      </c>
      <c r="J104" s="9" t="s">
        <v>16</v>
      </c>
      <c r="K104" s="9" t="s">
        <v>16</v>
      </c>
      <c r="L104" s="7" t="str">
        <f t="shared" si="54"/>
        <v>Непр.</v>
      </c>
      <c r="M104" s="36"/>
      <c r="N104" s="57" t="str">
        <f t="shared" si="47"/>
        <v xml:space="preserve"> </v>
      </c>
      <c r="O104" s="57" t="str">
        <f t="shared" si="48"/>
        <v xml:space="preserve"> </v>
      </c>
      <c r="P104" s="57" t="str">
        <f t="shared" si="49"/>
        <v xml:space="preserve"> </v>
      </c>
    </row>
    <row r="105" spans="1:16" ht="45" hidden="1" customHeight="1" outlineLevel="1" x14ac:dyDescent="0.25">
      <c r="A105" s="14">
        <v>97</v>
      </c>
      <c r="B105" s="12" t="s">
        <v>79</v>
      </c>
      <c r="C105" s="60" t="s">
        <v>365</v>
      </c>
      <c r="D105" s="13" t="s">
        <v>190</v>
      </c>
      <c r="E105" s="13" t="s">
        <v>82</v>
      </c>
      <c r="F105" s="31" t="str">
        <f t="shared" si="53"/>
        <v/>
      </c>
      <c r="G105" s="89"/>
      <c r="H105" s="9" t="s">
        <v>16</v>
      </c>
      <c r="I105" s="9" t="s">
        <v>16</v>
      </c>
      <c r="J105" s="9" t="s">
        <v>16</v>
      </c>
      <c r="K105" s="9" t="s">
        <v>16</v>
      </c>
      <c r="L105" s="7" t="str">
        <f t="shared" si="54"/>
        <v>Непр.</v>
      </c>
      <c r="M105" s="36"/>
      <c r="N105" s="57" t="str">
        <f t="shared" si="47"/>
        <v xml:space="preserve"> </v>
      </c>
      <c r="O105" s="57" t="str">
        <f t="shared" si="48"/>
        <v xml:space="preserve"> </v>
      </c>
      <c r="P105" s="57" t="str">
        <f t="shared" si="49"/>
        <v xml:space="preserve"> </v>
      </c>
    </row>
    <row r="106" spans="1:16" ht="45" hidden="1" customHeight="1" outlineLevel="1" x14ac:dyDescent="0.25">
      <c r="A106" s="14">
        <v>98</v>
      </c>
      <c r="B106" s="12" t="s">
        <v>79</v>
      </c>
      <c r="C106" s="60" t="s">
        <v>365</v>
      </c>
      <c r="D106" s="13" t="s">
        <v>190</v>
      </c>
      <c r="E106" s="13" t="s">
        <v>83</v>
      </c>
      <c r="F106" s="31" t="str">
        <f t="shared" si="53"/>
        <v/>
      </c>
      <c r="G106" s="89"/>
      <c r="H106" s="9" t="s">
        <v>16</v>
      </c>
      <c r="I106" s="9" t="s">
        <v>16</v>
      </c>
      <c r="J106" s="9" t="s">
        <v>16</v>
      </c>
      <c r="K106" s="9" t="s">
        <v>16</v>
      </c>
      <c r="L106" s="7" t="str">
        <f t="shared" si="54"/>
        <v>Непр.</v>
      </c>
      <c r="M106" s="36"/>
      <c r="N106" s="57" t="str">
        <f t="shared" si="47"/>
        <v xml:space="preserve"> </v>
      </c>
      <c r="O106" s="57" t="str">
        <f t="shared" si="48"/>
        <v xml:space="preserve"> </v>
      </c>
      <c r="P106" s="57" t="str">
        <f t="shared" si="49"/>
        <v xml:space="preserve"> </v>
      </c>
    </row>
    <row r="107" spans="1:16" ht="45" hidden="1" customHeight="1" outlineLevel="1" x14ac:dyDescent="0.25">
      <c r="A107" s="14">
        <v>99</v>
      </c>
      <c r="B107" s="12" t="s">
        <v>79</v>
      </c>
      <c r="C107" s="60" t="s">
        <v>365</v>
      </c>
      <c r="D107" s="13" t="s">
        <v>190</v>
      </c>
      <c r="E107" s="13" t="s">
        <v>84</v>
      </c>
      <c r="F107" s="31" t="str">
        <f t="shared" si="53"/>
        <v/>
      </c>
      <c r="G107" s="89"/>
      <c r="H107" s="9" t="s">
        <v>16</v>
      </c>
      <c r="I107" s="9" t="s">
        <v>16</v>
      </c>
      <c r="J107" s="9" t="s">
        <v>16</v>
      </c>
      <c r="K107" s="9" t="s">
        <v>16</v>
      </c>
      <c r="L107" s="7" t="str">
        <f t="shared" si="54"/>
        <v>Непр.</v>
      </c>
      <c r="M107" s="36"/>
      <c r="N107" s="57" t="str">
        <f t="shared" si="47"/>
        <v xml:space="preserve"> </v>
      </c>
      <c r="O107" s="57" t="str">
        <f t="shared" si="48"/>
        <v xml:space="preserve"> </v>
      </c>
      <c r="P107" s="57" t="str">
        <f t="shared" si="49"/>
        <v xml:space="preserve"> </v>
      </c>
    </row>
    <row r="112" spans="1:16" x14ac:dyDescent="0.25">
      <c r="E112" s="68"/>
      <c r="F112" s="69"/>
      <c r="G112" s="68"/>
      <c r="H112" s="70"/>
      <c r="I112" s="70"/>
      <c r="J112" s="70"/>
      <c r="K112" s="70"/>
      <c r="L112" s="68"/>
      <c r="M112" s="68"/>
    </row>
    <row r="113" spans="5:13" x14ac:dyDescent="0.25">
      <c r="E113" s="68"/>
      <c r="F113" s="69"/>
      <c r="G113" s="68"/>
      <c r="H113" s="70"/>
      <c r="I113" s="70"/>
      <c r="J113" s="70"/>
      <c r="K113" s="70"/>
      <c r="L113" s="68"/>
      <c r="M113" s="68"/>
    </row>
    <row r="114" spans="5:13" x14ac:dyDescent="0.25">
      <c r="E114" s="68"/>
      <c r="F114" s="69"/>
      <c r="G114" s="68"/>
      <c r="H114" s="70"/>
      <c r="I114" s="70"/>
      <c r="J114" s="70"/>
      <c r="K114" s="70"/>
      <c r="L114" s="68"/>
      <c r="M114" s="68"/>
    </row>
    <row r="115" spans="5:13" x14ac:dyDescent="0.25">
      <c r="E115" s="68"/>
      <c r="F115" s="69"/>
      <c r="G115" s="68"/>
      <c r="H115" s="70"/>
      <c r="I115" s="70"/>
      <c r="J115" s="70"/>
      <c r="K115" s="70"/>
      <c r="L115" s="68"/>
      <c r="M115" s="68"/>
    </row>
    <row r="116" spans="5:13" x14ac:dyDescent="0.25">
      <c r="E116" s="68"/>
      <c r="F116" s="69"/>
      <c r="G116" s="68"/>
      <c r="H116" s="70"/>
      <c r="I116" s="70"/>
      <c r="J116" s="70"/>
      <c r="K116" s="70"/>
      <c r="L116" s="68"/>
      <c r="M116" s="68"/>
    </row>
    <row r="117" spans="5:13" x14ac:dyDescent="0.25">
      <c r="E117" s="68"/>
      <c r="F117" s="69"/>
      <c r="G117" s="68"/>
      <c r="H117" s="70"/>
      <c r="I117" s="70"/>
      <c r="J117" s="70"/>
      <c r="K117" s="70"/>
      <c r="L117" s="68"/>
      <c r="M117" s="68"/>
    </row>
    <row r="118" spans="5:13" x14ac:dyDescent="0.25">
      <c r="E118" s="68"/>
      <c r="F118" s="69"/>
      <c r="G118" s="68"/>
      <c r="H118" s="70"/>
      <c r="I118" s="70"/>
      <c r="J118" s="70"/>
      <c r="K118" s="70"/>
      <c r="L118" s="68"/>
      <c r="M118" s="68"/>
    </row>
    <row r="119" spans="5:13" x14ac:dyDescent="0.25">
      <c r="E119" s="68"/>
      <c r="F119" s="69"/>
      <c r="G119" s="68"/>
      <c r="H119" s="70"/>
      <c r="I119" s="70"/>
      <c r="J119" s="70"/>
      <c r="K119" s="70"/>
      <c r="L119" s="68"/>
      <c r="M119" s="68"/>
    </row>
    <row r="120" spans="5:13" x14ac:dyDescent="0.25">
      <c r="E120" s="71"/>
      <c r="F120" s="69"/>
      <c r="G120" s="68"/>
      <c r="H120" s="70"/>
      <c r="I120" s="70"/>
      <c r="J120" s="70"/>
      <c r="K120" s="70"/>
      <c r="L120" s="68"/>
      <c r="M120" s="68"/>
    </row>
    <row r="121" spans="5:13" x14ac:dyDescent="0.25">
      <c r="E121" s="68"/>
      <c r="F121" s="69"/>
      <c r="G121" s="68"/>
      <c r="H121" s="70"/>
      <c r="I121" s="70"/>
      <c r="J121" s="70"/>
      <c r="K121" s="70"/>
      <c r="L121" s="68"/>
      <c r="M121" s="68"/>
    </row>
    <row r="122" spans="5:13" x14ac:dyDescent="0.25">
      <c r="E122" s="68"/>
      <c r="F122" s="69"/>
      <c r="G122" s="68"/>
      <c r="H122" s="70"/>
      <c r="I122" s="70"/>
      <c r="J122" s="70"/>
      <c r="K122" s="70"/>
      <c r="L122" s="68"/>
      <c r="M122" s="68"/>
    </row>
    <row r="123" spans="5:13" x14ac:dyDescent="0.25">
      <c r="E123" s="68"/>
      <c r="F123" s="69"/>
      <c r="G123" s="68"/>
      <c r="H123" s="70"/>
      <c r="I123" s="70"/>
      <c r="J123" s="70"/>
      <c r="K123" s="70"/>
      <c r="L123" s="68"/>
      <c r="M123" s="68"/>
    </row>
    <row r="124" spans="5:13" x14ac:dyDescent="0.25">
      <c r="E124" s="68"/>
      <c r="F124" s="69"/>
      <c r="G124" s="68"/>
      <c r="H124" s="70"/>
      <c r="I124" s="70"/>
      <c r="J124" s="70"/>
      <c r="K124" s="70"/>
      <c r="L124" s="68"/>
      <c r="M124" s="68"/>
    </row>
    <row r="125" spans="5:13" x14ac:dyDescent="0.25">
      <c r="E125" s="68"/>
      <c r="F125" s="69"/>
      <c r="G125" s="68"/>
      <c r="H125" s="70"/>
      <c r="I125" s="70"/>
      <c r="J125" s="70"/>
      <c r="K125" s="70"/>
      <c r="L125" s="68"/>
      <c r="M125" s="68"/>
    </row>
    <row r="126" spans="5:13" x14ac:dyDescent="0.25">
      <c r="E126" s="68"/>
      <c r="F126" s="69"/>
      <c r="G126" s="68"/>
      <c r="H126" s="70"/>
      <c r="I126" s="70"/>
      <c r="J126" s="70"/>
      <c r="K126" s="70"/>
      <c r="L126" s="68"/>
      <c r="M126" s="68"/>
    </row>
    <row r="127" spans="5:13" x14ac:dyDescent="0.25">
      <c r="E127" s="68"/>
      <c r="F127" s="69"/>
      <c r="G127" s="68"/>
      <c r="H127" s="70"/>
      <c r="I127" s="70"/>
      <c r="J127" s="70"/>
      <c r="K127" s="70"/>
      <c r="L127" s="68"/>
      <c r="M127" s="68"/>
    </row>
  </sheetData>
  <sheetProtection formatColumns="0" formatRows="0" sort="0" autoFilter="0"/>
  <autoFilter ref="A1:M107" xr:uid="{00000000-0009-0000-0000-000000000000}"/>
  <mergeCells count="13">
    <mergeCell ref="A95:M95"/>
    <mergeCell ref="G89:M89"/>
    <mergeCell ref="A89:F89"/>
    <mergeCell ref="A2:M2"/>
    <mergeCell ref="A50:F50"/>
    <mergeCell ref="A77:F77"/>
    <mergeCell ref="A84:F84"/>
    <mergeCell ref="A69:M69"/>
    <mergeCell ref="G77:M77"/>
    <mergeCell ref="A59:M59"/>
    <mergeCell ref="G84:M84"/>
    <mergeCell ref="G50:M50"/>
    <mergeCell ref="A42:M42"/>
  </mergeCells>
  <conditionalFormatting sqref="F1:M1048576">
    <cfRule type="cellIs" dxfId="53" priority="39" operator="equal">
      <formula>"Да"</formula>
    </cfRule>
    <cfRule type="cellIs" dxfId="52" priority="40" operator="equal">
      <formula>"Не проверены атрибуты"</formula>
    </cfRule>
    <cfRule type="cellIs" dxfId="51" priority="41" operator="equal">
      <formula>"Заполняется автоматически"</formula>
    </cfRule>
    <cfRule type="cellIs" dxfId="50" priority="42" operator="equal">
      <formula>"Нет"</formula>
    </cfRule>
    <cfRule type="cellIs" dxfId="49" priority="43" operator="equal">
      <formula>"Непр."</formula>
    </cfRule>
  </conditionalFormatting>
  <conditionalFormatting sqref="H5:K5">
    <cfRule type="expression" dxfId="48" priority="38">
      <formula>$L$5="Непр."</formula>
    </cfRule>
  </conditionalFormatting>
  <conditionalFormatting sqref="H17:K17">
    <cfRule type="expression" dxfId="47" priority="34">
      <formula>$L$17="Непр."</formula>
    </cfRule>
  </conditionalFormatting>
  <conditionalFormatting sqref="H25:K25">
    <cfRule type="expression" dxfId="46" priority="33">
      <formula>$L$25="Непр."</formula>
    </cfRule>
  </conditionalFormatting>
  <conditionalFormatting sqref="H26:K26">
    <cfRule type="expression" dxfId="45" priority="32">
      <formula>$L$26="Непр."</formula>
    </cfRule>
  </conditionalFormatting>
  <conditionalFormatting sqref="H29:K29">
    <cfRule type="expression" dxfId="44" priority="31">
      <formula>$L$29="Непр."</formula>
    </cfRule>
  </conditionalFormatting>
  <conditionalFormatting sqref="H40:K40">
    <cfRule type="expression" dxfId="43" priority="30">
      <formula>$L$40="Непр."</formula>
    </cfRule>
  </conditionalFormatting>
  <conditionalFormatting sqref="H43:K43">
    <cfRule type="expression" dxfId="42" priority="29">
      <formula>$L$43="Непр."</formula>
    </cfRule>
  </conditionalFormatting>
  <conditionalFormatting sqref="H45:K45">
    <cfRule type="expression" dxfId="41" priority="28">
      <formula>$L$45="Непр."</formula>
    </cfRule>
  </conditionalFormatting>
  <conditionalFormatting sqref="H47:K47">
    <cfRule type="expression" dxfId="40" priority="27">
      <formula>$L$47="Непр."</formula>
    </cfRule>
  </conditionalFormatting>
  <conditionalFormatting sqref="H51:K51">
    <cfRule type="expression" dxfId="39" priority="26">
      <formula>$L$51="Непр."</formula>
    </cfRule>
  </conditionalFormatting>
  <conditionalFormatting sqref="H53:K53">
    <cfRule type="expression" dxfId="38" priority="25">
      <formula>$L$53="Непр."</formula>
    </cfRule>
  </conditionalFormatting>
  <conditionalFormatting sqref="H55:K55">
    <cfRule type="expression" dxfId="37" priority="24">
      <formula>$L$55="Непр."</formula>
    </cfRule>
  </conditionalFormatting>
  <conditionalFormatting sqref="H60:K60">
    <cfRule type="expression" dxfId="36" priority="23">
      <formula>$L$60="Непр."</formula>
    </cfRule>
  </conditionalFormatting>
  <conditionalFormatting sqref="H62:K62">
    <cfRule type="expression" dxfId="35" priority="22">
      <formula>$L$62="Непр."</formula>
    </cfRule>
  </conditionalFormatting>
  <conditionalFormatting sqref="H65:K66">
    <cfRule type="expression" dxfId="34" priority="21">
      <formula>$L$65="Непр."</formula>
    </cfRule>
  </conditionalFormatting>
  <conditionalFormatting sqref="H67:K67">
    <cfRule type="expression" dxfId="33" priority="20">
      <formula>$L$67="Непр."</formula>
    </cfRule>
  </conditionalFormatting>
  <conditionalFormatting sqref="H70:K70">
    <cfRule type="expression" dxfId="32" priority="19">
      <formula>$L$70="Непр."</formula>
    </cfRule>
  </conditionalFormatting>
  <conditionalFormatting sqref="H78:K78">
    <cfRule type="expression" dxfId="31" priority="18">
      <formula>$L$78="Непр."</formula>
    </cfRule>
  </conditionalFormatting>
  <conditionalFormatting sqref="H82:K82">
    <cfRule type="expression" dxfId="30" priority="17">
      <formula>$L$82="Непр."</formula>
    </cfRule>
  </conditionalFormatting>
  <conditionalFormatting sqref="H85:K85">
    <cfRule type="expression" dxfId="29" priority="16">
      <formula>$L$85="Непр."</formula>
    </cfRule>
  </conditionalFormatting>
  <conditionalFormatting sqref="H90:K90">
    <cfRule type="expression" dxfId="28" priority="15">
      <formula>$L$90="Непр."</formula>
    </cfRule>
  </conditionalFormatting>
  <conditionalFormatting sqref="G51:M58">
    <cfRule type="expression" dxfId="27" priority="14">
      <formula>$G$50="Не привлекается"</formula>
    </cfRule>
  </conditionalFormatting>
  <conditionalFormatting sqref="H87:K87">
    <cfRule type="expression" dxfId="26" priority="13">
      <formula>$L$87="Непр."</formula>
    </cfRule>
  </conditionalFormatting>
  <conditionalFormatting sqref="H88:K88">
    <cfRule type="expression" dxfId="25" priority="12">
      <formula>$L$88="Непр."</formula>
    </cfRule>
  </conditionalFormatting>
  <conditionalFormatting sqref="H83:K83">
    <cfRule type="expression" dxfId="24" priority="11">
      <formula>$L$83="Непр."</formula>
    </cfRule>
  </conditionalFormatting>
  <conditionalFormatting sqref="H73:K73">
    <cfRule type="expression" dxfId="23" priority="10">
      <formula>$L$73="Непр."</formula>
    </cfRule>
  </conditionalFormatting>
  <conditionalFormatting sqref="H72:K72">
    <cfRule type="expression" dxfId="22" priority="9">
      <formula>$L$72="Непр."</formula>
    </cfRule>
  </conditionalFormatting>
  <conditionalFormatting sqref="H100:K100">
    <cfRule type="expression" dxfId="21" priority="8">
      <formula>$L$100="Непр."</formula>
    </cfRule>
  </conditionalFormatting>
  <conditionalFormatting sqref="H101:K101">
    <cfRule type="expression" dxfId="20" priority="7">
      <formula>$L$101="Непр."</formula>
    </cfRule>
  </conditionalFormatting>
  <conditionalFormatting sqref="H92:K92">
    <cfRule type="expression" dxfId="19" priority="6">
      <formula>$L$92="Непр."</formula>
    </cfRule>
  </conditionalFormatting>
  <conditionalFormatting sqref="G90:M94">
    <cfRule type="expression" dxfId="18" priority="5">
      <formula>$G$89="Не привлекается"</formula>
    </cfRule>
  </conditionalFormatting>
  <conditionalFormatting sqref="G85:M88">
    <cfRule type="expression" dxfId="17" priority="4">
      <formula>$G$84="Не привлекается"</formula>
    </cfRule>
  </conditionalFormatting>
  <conditionalFormatting sqref="G78:M83">
    <cfRule type="expression" dxfId="16" priority="3">
      <formula>$G$77="Не привлекается"</formula>
    </cfRule>
  </conditionalFormatting>
  <conditionalFormatting sqref="H48:K48">
    <cfRule type="expression" dxfId="15" priority="1">
      <formula>$L$48="Непр."</formula>
    </cfRule>
  </conditionalFormatting>
  <dataValidations xWindow="471" yWindow="479" count="2">
    <dataValidation showInputMessage="1" showErrorMessage="1" sqref="H85:H88 J87:J88 I86:K86 J85 I81 H78:I80 J79:K81 J41:K41 H40:I41 H81:H83 J82:J83" xr:uid="{00000000-0002-0000-0000-000000000000}"/>
    <dataValidation allowBlank="1" showInputMessage="1" showErrorMessage="1" prompt="Не является обязательным документом" sqref="F48" xr:uid="{3F1864B5-7AE2-459F-A213-637B44AC179B}"/>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xWindow="471" yWindow="479" count="11">
        <x14:dataValidation type="list" showInputMessage="1" showErrorMessage="1" xr:uid="{00000000-0002-0000-0000-000001000000}">
          <x14:formula1>
            <xm:f>Списки!$A$1:$A$2</xm:f>
          </x14:formula1>
          <xm:sqref>J29:K29 J78:K78 K67 K82:K83 K100 H100:H101 K5 I100 K62 I62 H55 K60 J70:K70 J53:K53 H29 I82:I83 K55 K47:K48 H5 I60 J45:K45 K25 J26:K26 I25 J40:K40 K43 K51 H17 K72:K73 K65 I65</xm:sqref>
        </x14:dataValidation>
        <x14:dataValidation type="list" allowBlank="1" showInputMessage="1" showErrorMessage="1" xr:uid="{00000000-0002-0000-0000-000002000000}">
          <x14:formula1>
            <xm:f>Списки!$A$1:$A$2</xm:f>
          </x14:formula1>
          <xm:sqref>G70:G76 K85 G60:G68 I90 M90:M94 G90:G94 K87:K88 K90 I87:I88 I85 G85:G88 G78:G83 K92 I92 G51:G58 G96:G107 G43:G49 G3:G40</xm:sqref>
        </x14:dataValidation>
        <x14:dataValidation type="list" allowBlank="1" showInputMessage="1" showErrorMessage="1" xr:uid="{00000000-0002-0000-0000-000003000000}">
          <x14:formula1>
            <xm:f>Списки!$B$1:$B$2</xm:f>
          </x14:formula1>
          <xm:sqref>G50 G89 G77 G84</xm:sqref>
        </x14:dataValidation>
        <x14:dataValidation type="list" showInputMessage="1" showErrorMessage="1" prompt="Заявка может быть подписана ЕИО или иным уполномоченным лицом_x000a_" xr:uid="{00000000-0002-0000-0000-000004000000}">
          <x14:formula1>
            <xm:f>Списки!$A$1:$A$2</xm:f>
          </x14:formula1>
          <xm:sqref>I5</xm:sqref>
        </x14:dataValidation>
        <x14:dataValidation type="list" showInputMessage="1" showErrorMessage="1" prompt="Допускается подписание любым уполномоченным лицом правообладателя, в том числе ЕИО." xr:uid="{00000000-0002-0000-0000-000005000000}">
          <x14:formula1>
            <xm:f>Списки!$A$1:$A$2</xm:f>
          </x14:formula1>
          <xm:sqref>I43 I47:I48</xm:sqref>
        </x14:dataValidation>
        <x14:dataValidation type="list" showInputMessage="1" showErrorMessage="1" prompt="Допускается подписание любым уполномоченным лицом интегратора, в том числе ЕИО." xr:uid="{00000000-0002-0000-0000-000006000000}">
          <x14:formula1>
            <xm:f>Списки!$A$1:$A$2</xm:f>
          </x14:formula1>
          <xm:sqref>I55 I51</xm:sqref>
        </x14:dataValidation>
        <x14:dataValidation type="list" showInputMessage="1" showErrorMessage="1" promptTitle="Особое условие:" prompt="Требуется заверение правообладателя" xr:uid="{00000000-0002-0000-0000-000007000000}">
          <x14:formula1>
            <xm:f>Списки!$A$1:$A$2</xm:f>
          </x14:formula1>
          <xm:sqref>I67</xm:sqref>
        </x14:dataValidation>
        <x14:dataValidation type="list" showInputMessage="1" showErrorMessage="1" xr:uid="{4E6A2284-62E3-4461-9D5F-6AF50FF706E3}">
          <x14:formula1>
            <xm:f>Списки!$A$1:$A$3</xm:f>
          </x14:formula1>
          <xm:sqref>H65</xm:sqref>
        </x14:dataValidation>
        <x14:dataValidation type="list" showInputMessage="1" showErrorMessage="1" promptTitle="Особое условие:" prompt="Справка об отсутсвии неоходимости одобрения сделки может быть подписана УЛ" xr:uid="{8CA5DAFE-BF52-4BFB-A083-7EAA52E094B7}">
          <x14:formula1>
            <xm:f>Списки!$A$1:$A$2</xm:f>
          </x14:formula1>
          <xm:sqref>J72</xm:sqref>
        </x14:dataValidation>
        <x14:dataValidation type="list" showInputMessage="1" showErrorMessage="1" promptTitle="Особое словие:" prompt="Справка об отсутсвии неоходимости одобрения сделки может быть подписана УЛ" xr:uid="{44372153-B446-4CAE-81E0-F180DB493332}">
          <x14:formula1>
            <xm:f>Списки!$A$1:$A$2</xm:f>
          </x14:formula1>
          <xm:sqref>J73</xm:sqref>
        </x14:dataValidation>
        <x14:dataValidation type="list" allowBlank="1" showInputMessage="1" showErrorMessage="1" xr:uid="{3AE46484-00AA-4861-902B-A80B8DEA0DCD}">
          <x14:formula1>
            <xm:f>Списки!$A$1:$A$3</xm:f>
          </x14:formula1>
          <xm:sqref>G41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heetPr>
  <dimension ref="A1:G95"/>
  <sheetViews>
    <sheetView showGridLines="0" zoomScale="70" zoomScaleNormal="70" workbookViewId="0">
      <pane ySplit="1" topLeftCell="A2" activePane="bottomLeft" state="frozen"/>
      <selection pane="bottomLeft" activeCell="G99" sqref="G99"/>
    </sheetView>
  </sheetViews>
  <sheetFormatPr defaultRowHeight="39.950000000000003" customHeight="1" outlineLevelRow="3" outlineLevelCol="1" x14ac:dyDescent="0.25"/>
  <cols>
    <col min="1" max="1" width="7.7109375" style="1" customWidth="1"/>
    <col min="2" max="2" width="17" style="37" hidden="1" customWidth="1" outlineLevel="1"/>
    <col min="3" max="3" width="57" style="37" hidden="1" customWidth="1" outlineLevel="1"/>
    <col min="4" max="4" width="73.85546875" style="37" customWidth="1" collapsed="1"/>
    <col min="5" max="5" width="18.7109375" style="20" hidden="1" customWidth="1" outlineLevel="1"/>
    <col min="6" max="6" width="20.140625" style="1" customWidth="1" collapsed="1"/>
    <col min="7" max="7" width="59.85546875" style="37" customWidth="1"/>
    <col min="8" max="16384" width="9.140625" style="37"/>
  </cols>
  <sheetData>
    <row r="1" spans="1:7" ht="39.950000000000003" customHeight="1" x14ac:dyDescent="0.25">
      <c r="A1" s="15" t="s">
        <v>0</v>
      </c>
      <c r="B1" s="15" t="s">
        <v>2</v>
      </c>
      <c r="C1" s="15" t="s">
        <v>85</v>
      </c>
      <c r="D1" s="15" t="s">
        <v>4</v>
      </c>
      <c r="E1" s="16" t="s">
        <v>86</v>
      </c>
      <c r="F1" s="17" t="s">
        <v>87</v>
      </c>
      <c r="G1" s="17" t="s">
        <v>12</v>
      </c>
    </row>
    <row r="2" spans="1:7" ht="39.950000000000003" customHeight="1" collapsed="1" thickBot="1" x14ac:dyDescent="0.3">
      <c r="A2" s="114" t="s">
        <v>88</v>
      </c>
      <c r="B2" s="115"/>
      <c r="C2" s="115"/>
      <c r="D2" s="115"/>
      <c r="E2" s="115"/>
      <c r="F2" s="115"/>
      <c r="G2" s="116"/>
    </row>
    <row r="3" spans="1:7" ht="47.25" hidden="1" customHeight="1" outlineLevel="1" x14ac:dyDescent="0.25">
      <c r="A3" s="54">
        <v>1</v>
      </c>
      <c r="B3" s="62" t="s">
        <v>89</v>
      </c>
      <c r="C3" s="4" t="s">
        <v>239</v>
      </c>
      <c r="D3" s="13" t="s">
        <v>336</v>
      </c>
      <c r="E3" s="12" t="s">
        <v>14</v>
      </c>
      <c r="F3" s="14"/>
      <c r="G3" s="35"/>
    </row>
    <row r="4" spans="1:7" ht="39.950000000000003" hidden="1" customHeight="1" outlineLevel="1" x14ac:dyDescent="0.25">
      <c r="A4" s="54">
        <v>2</v>
      </c>
      <c r="B4" s="62" t="s">
        <v>197</v>
      </c>
      <c r="C4" s="4" t="s">
        <v>198</v>
      </c>
      <c r="D4" s="13" t="s">
        <v>196</v>
      </c>
      <c r="E4" s="12" t="s">
        <v>14</v>
      </c>
      <c r="F4" s="14"/>
      <c r="G4" s="35"/>
    </row>
    <row r="5" spans="1:7" ht="39.950000000000003" hidden="1" customHeight="1" outlineLevel="1" x14ac:dyDescent="0.25">
      <c r="A5" s="54">
        <v>3</v>
      </c>
      <c r="B5" s="62" t="s">
        <v>201</v>
      </c>
      <c r="C5" s="4" t="s">
        <v>214</v>
      </c>
      <c r="D5" s="13" t="s">
        <v>148</v>
      </c>
      <c r="E5" s="12" t="s">
        <v>14</v>
      </c>
      <c r="F5" s="54"/>
      <c r="G5" s="47"/>
    </row>
    <row r="6" spans="1:7" ht="39.950000000000003" hidden="1" customHeight="1" outlineLevel="1" x14ac:dyDescent="0.25">
      <c r="A6" s="54">
        <v>4</v>
      </c>
      <c r="B6" s="62" t="s">
        <v>201</v>
      </c>
      <c r="C6" s="4" t="s">
        <v>214</v>
      </c>
      <c r="D6" s="13" t="s">
        <v>215</v>
      </c>
      <c r="E6" s="12" t="s">
        <v>14</v>
      </c>
      <c r="F6" s="54"/>
      <c r="G6" s="47"/>
    </row>
    <row r="7" spans="1:7" ht="53.25" hidden="1" customHeight="1" outlineLevel="1" x14ac:dyDescent="0.25">
      <c r="A7" s="54">
        <v>5</v>
      </c>
      <c r="B7" s="62" t="s">
        <v>199</v>
      </c>
      <c r="C7" s="4" t="s">
        <v>200</v>
      </c>
      <c r="D7" s="13" t="s">
        <v>360</v>
      </c>
      <c r="E7" s="12" t="s">
        <v>14</v>
      </c>
      <c r="F7" s="54"/>
      <c r="G7" s="47"/>
    </row>
    <row r="8" spans="1:7" ht="39.950000000000003" hidden="1" customHeight="1" outlineLevel="1" x14ac:dyDescent="0.25">
      <c r="A8" s="54">
        <v>6</v>
      </c>
      <c r="B8" s="62" t="s">
        <v>202</v>
      </c>
      <c r="C8" s="4" t="s">
        <v>203</v>
      </c>
      <c r="D8" s="13" t="s">
        <v>162</v>
      </c>
      <c r="E8" s="12" t="s">
        <v>14</v>
      </c>
      <c r="F8" s="54"/>
      <c r="G8" s="47"/>
    </row>
    <row r="9" spans="1:7" ht="39.950000000000003" hidden="1" customHeight="1" outlineLevel="1" x14ac:dyDescent="0.25">
      <c r="A9" s="54">
        <v>7</v>
      </c>
      <c r="B9" s="62" t="s">
        <v>204</v>
      </c>
      <c r="C9" s="4" t="s">
        <v>216</v>
      </c>
      <c r="D9" s="13" t="s">
        <v>325</v>
      </c>
      <c r="E9" s="12" t="s">
        <v>14</v>
      </c>
      <c r="F9" s="54"/>
      <c r="G9" s="47"/>
    </row>
    <row r="10" spans="1:7" ht="39.950000000000003" hidden="1" customHeight="1" outlineLevel="1" x14ac:dyDescent="0.25">
      <c r="A10" s="54">
        <v>8</v>
      </c>
      <c r="B10" s="62" t="s">
        <v>205</v>
      </c>
      <c r="C10" s="4" t="s">
        <v>217</v>
      </c>
      <c r="D10" s="13" t="s">
        <v>326</v>
      </c>
      <c r="E10" s="12" t="s">
        <v>14</v>
      </c>
      <c r="F10" s="54"/>
      <c r="G10" s="47"/>
    </row>
    <row r="11" spans="1:7" ht="39.950000000000003" hidden="1" customHeight="1" outlineLevel="1" x14ac:dyDescent="0.25">
      <c r="A11" s="54">
        <v>9</v>
      </c>
      <c r="B11" s="62" t="s">
        <v>206</v>
      </c>
      <c r="C11" s="4" t="s">
        <v>208</v>
      </c>
      <c r="D11" s="13" t="s">
        <v>327</v>
      </c>
      <c r="E11" s="12" t="s">
        <v>14</v>
      </c>
      <c r="F11" s="54"/>
      <c r="G11" s="47"/>
    </row>
    <row r="12" spans="1:7" ht="39.950000000000003" hidden="1" customHeight="1" outlineLevel="1" x14ac:dyDescent="0.25">
      <c r="A12" s="54">
        <v>10</v>
      </c>
      <c r="B12" s="62" t="s">
        <v>207</v>
      </c>
      <c r="C12" s="4" t="s">
        <v>210</v>
      </c>
      <c r="D12" s="13" t="s">
        <v>92</v>
      </c>
      <c r="E12" s="12" t="s">
        <v>14</v>
      </c>
      <c r="F12" s="54"/>
      <c r="G12" s="47"/>
    </row>
    <row r="13" spans="1:7" ht="39.950000000000003" hidden="1" customHeight="1" outlineLevel="1" x14ac:dyDescent="0.25">
      <c r="A13" s="54">
        <v>11</v>
      </c>
      <c r="B13" s="62" t="s">
        <v>209</v>
      </c>
      <c r="C13" s="4" t="s">
        <v>211</v>
      </c>
      <c r="D13" s="13" t="s">
        <v>328</v>
      </c>
      <c r="E13" s="12" t="s">
        <v>14</v>
      </c>
      <c r="F13" s="54"/>
      <c r="G13" s="47"/>
    </row>
    <row r="14" spans="1:7" ht="48" hidden="1" customHeight="1" outlineLevel="1" x14ac:dyDescent="0.25">
      <c r="A14" s="54">
        <v>12</v>
      </c>
      <c r="B14" s="62" t="s">
        <v>222</v>
      </c>
      <c r="C14" s="4" t="s">
        <v>223</v>
      </c>
      <c r="D14" s="13" t="s">
        <v>329</v>
      </c>
      <c r="E14" s="12" t="s">
        <v>14</v>
      </c>
      <c r="F14" s="54"/>
      <c r="G14" s="47"/>
    </row>
    <row r="15" spans="1:7" ht="42.75" hidden="1" customHeight="1" outlineLevel="1" x14ac:dyDescent="0.25">
      <c r="A15" s="54">
        <v>13</v>
      </c>
      <c r="B15" s="62" t="s">
        <v>281</v>
      </c>
      <c r="C15" s="4" t="s">
        <v>234</v>
      </c>
      <c r="D15" s="13" t="s">
        <v>235</v>
      </c>
      <c r="E15" s="12" t="s">
        <v>14</v>
      </c>
      <c r="F15" s="54"/>
      <c r="G15" s="47"/>
    </row>
    <row r="16" spans="1:7" ht="87.75" hidden="1" customHeight="1" outlineLevel="1" x14ac:dyDescent="0.25">
      <c r="A16" s="54">
        <v>14</v>
      </c>
      <c r="B16" s="62" t="s">
        <v>212</v>
      </c>
      <c r="C16" s="4" t="s">
        <v>218</v>
      </c>
      <c r="D16" s="13" t="s">
        <v>282</v>
      </c>
      <c r="E16" s="12" t="s">
        <v>14</v>
      </c>
      <c r="F16" s="54"/>
      <c r="G16" s="47"/>
    </row>
    <row r="17" spans="1:7" ht="53.25" hidden="1" customHeight="1" outlineLevel="1" x14ac:dyDescent="0.25">
      <c r="A17" s="54">
        <v>15</v>
      </c>
      <c r="B17" s="62" t="s">
        <v>240</v>
      </c>
      <c r="C17" s="4" t="s">
        <v>245</v>
      </c>
      <c r="D17" s="13" t="s">
        <v>244</v>
      </c>
      <c r="E17" s="12" t="s">
        <v>14</v>
      </c>
      <c r="F17" s="54"/>
      <c r="G17" s="47"/>
    </row>
    <row r="18" spans="1:7" ht="39.950000000000003" hidden="1" customHeight="1" outlineLevel="1" x14ac:dyDescent="0.25">
      <c r="A18" s="54">
        <v>16</v>
      </c>
      <c r="B18" s="62" t="s">
        <v>219</v>
      </c>
      <c r="C18" s="4" t="s">
        <v>220</v>
      </c>
      <c r="D18" s="13" t="s">
        <v>163</v>
      </c>
      <c r="E18" s="12" t="s">
        <v>14</v>
      </c>
      <c r="F18" s="54"/>
      <c r="G18" s="47"/>
    </row>
    <row r="19" spans="1:7" ht="39.950000000000003" hidden="1" customHeight="1" outlineLevel="1" x14ac:dyDescent="0.25">
      <c r="A19" s="54">
        <v>17</v>
      </c>
      <c r="B19" s="62" t="s">
        <v>219</v>
      </c>
      <c r="C19" s="4" t="s">
        <v>220</v>
      </c>
      <c r="D19" s="13" t="s">
        <v>164</v>
      </c>
      <c r="E19" s="12" t="s">
        <v>14</v>
      </c>
      <c r="F19" s="54"/>
      <c r="G19" s="47"/>
    </row>
    <row r="20" spans="1:7" ht="39.950000000000003" hidden="1" customHeight="1" outlineLevel="1" x14ac:dyDescent="0.25">
      <c r="A20" s="54">
        <v>18</v>
      </c>
      <c r="B20" s="62" t="s">
        <v>219</v>
      </c>
      <c r="C20" s="4" t="s">
        <v>220</v>
      </c>
      <c r="D20" s="13" t="s">
        <v>221</v>
      </c>
      <c r="E20" s="12" t="s">
        <v>14</v>
      </c>
      <c r="F20" s="54"/>
      <c r="G20" s="47"/>
    </row>
    <row r="21" spans="1:7" ht="39.950000000000003" hidden="1" customHeight="1" outlineLevel="1" x14ac:dyDescent="0.25">
      <c r="A21" s="54">
        <v>19</v>
      </c>
      <c r="B21" s="62" t="s">
        <v>224</v>
      </c>
      <c r="C21" s="4" t="s">
        <v>225</v>
      </c>
      <c r="D21" s="13" t="s">
        <v>93</v>
      </c>
      <c r="E21" s="12" t="s">
        <v>14</v>
      </c>
      <c r="F21" s="54"/>
      <c r="G21" s="47"/>
    </row>
    <row r="22" spans="1:7" ht="39.950000000000003" hidden="1" customHeight="1" outlineLevel="1" x14ac:dyDescent="0.25">
      <c r="A22" s="54">
        <v>20</v>
      </c>
      <c r="B22" s="62" t="s">
        <v>224</v>
      </c>
      <c r="C22" s="4" t="s">
        <v>225</v>
      </c>
      <c r="D22" s="13" t="s">
        <v>94</v>
      </c>
      <c r="E22" s="12" t="s">
        <v>14</v>
      </c>
      <c r="F22" s="54"/>
      <c r="G22" s="47"/>
    </row>
    <row r="23" spans="1:7" ht="39.950000000000003" hidden="1" customHeight="1" outlineLevel="1" x14ac:dyDescent="0.25">
      <c r="A23" s="54">
        <v>21</v>
      </c>
      <c r="B23" s="62" t="s">
        <v>224</v>
      </c>
      <c r="C23" s="4" t="s">
        <v>225</v>
      </c>
      <c r="D23" s="13" t="s">
        <v>95</v>
      </c>
      <c r="E23" s="12" t="s">
        <v>14</v>
      </c>
      <c r="F23" s="54"/>
      <c r="G23" s="47"/>
    </row>
    <row r="24" spans="1:7" ht="39.950000000000003" hidden="1" customHeight="1" outlineLevel="1" x14ac:dyDescent="0.25">
      <c r="A24" s="54">
        <v>22</v>
      </c>
      <c r="B24" s="62" t="s">
        <v>232</v>
      </c>
      <c r="C24" s="4" t="s">
        <v>227</v>
      </c>
      <c r="D24" s="13" t="s">
        <v>165</v>
      </c>
      <c r="E24" s="12" t="s">
        <v>14</v>
      </c>
      <c r="F24" s="54"/>
      <c r="G24" s="47"/>
    </row>
    <row r="25" spans="1:7" ht="39.950000000000003" hidden="1" customHeight="1" outlineLevel="1" x14ac:dyDescent="0.25">
      <c r="A25" s="54">
        <v>23</v>
      </c>
      <c r="B25" s="62" t="s">
        <v>228</v>
      </c>
      <c r="C25" s="4" t="s">
        <v>229</v>
      </c>
      <c r="D25" s="13" t="s">
        <v>230</v>
      </c>
      <c r="E25" s="12" t="s">
        <v>14</v>
      </c>
      <c r="F25" s="54"/>
      <c r="G25" s="47"/>
    </row>
    <row r="26" spans="1:7" ht="39.950000000000003" hidden="1" customHeight="1" outlineLevel="1" x14ac:dyDescent="0.25">
      <c r="A26" s="54">
        <v>24</v>
      </c>
      <c r="B26" s="62" t="s">
        <v>231</v>
      </c>
      <c r="C26" s="4" t="s">
        <v>233</v>
      </c>
      <c r="D26" s="13" t="s">
        <v>166</v>
      </c>
      <c r="E26" s="12" t="s">
        <v>14</v>
      </c>
      <c r="F26" s="54"/>
      <c r="G26" s="47"/>
    </row>
    <row r="27" spans="1:7" ht="39.950000000000003" hidden="1" customHeight="1" outlineLevel="1" x14ac:dyDescent="0.25">
      <c r="A27" s="54">
        <v>25</v>
      </c>
      <c r="B27" s="62" t="s">
        <v>226</v>
      </c>
      <c r="C27" s="4" t="s">
        <v>241</v>
      </c>
      <c r="D27" s="13" t="s">
        <v>96</v>
      </c>
      <c r="E27" s="12" t="s">
        <v>14</v>
      </c>
      <c r="F27" s="54"/>
      <c r="G27" s="47"/>
    </row>
    <row r="28" spans="1:7" ht="39.950000000000003" hidden="1" customHeight="1" outlineLevel="1" x14ac:dyDescent="0.25">
      <c r="A28" s="54">
        <v>26</v>
      </c>
      <c r="B28" s="62" t="s">
        <v>226</v>
      </c>
      <c r="C28" s="4" t="s">
        <v>241</v>
      </c>
      <c r="D28" s="13" t="s">
        <v>167</v>
      </c>
      <c r="E28" s="12" t="s">
        <v>14</v>
      </c>
      <c r="F28" s="14"/>
      <c r="G28" s="35"/>
    </row>
    <row r="29" spans="1:7" ht="39.950000000000003" hidden="1" customHeight="1" outlineLevel="1" x14ac:dyDescent="0.25">
      <c r="A29" s="54">
        <v>27</v>
      </c>
      <c r="B29" s="62" t="s">
        <v>226</v>
      </c>
      <c r="C29" s="4" t="s">
        <v>241</v>
      </c>
      <c r="D29" s="13" t="s">
        <v>97</v>
      </c>
      <c r="E29" s="12" t="s">
        <v>14</v>
      </c>
      <c r="F29" s="14"/>
      <c r="G29" s="35"/>
    </row>
    <row r="30" spans="1:7" ht="48.75" hidden="1" customHeight="1" outlineLevel="1" x14ac:dyDescent="0.25">
      <c r="A30" s="54">
        <v>28</v>
      </c>
      <c r="B30" s="62" t="s">
        <v>226</v>
      </c>
      <c r="C30" s="4" t="s">
        <v>241</v>
      </c>
      <c r="D30" s="13" t="s">
        <v>343</v>
      </c>
      <c r="E30" s="12" t="s">
        <v>14</v>
      </c>
      <c r="F30" s="14"/>
      <c r="G30" s="35"/>
    </row>
    <row r="31" spans="1:7" s="46" customFormat="1" ht="49.5" hidden="1" customHeight="1" outlineLevel="1" x14ac:dyDescent="0.25">
      <c r="A31" s="54">
        <v>29</v>
      </c>
      <c r="B31" s="84" t="s">
        <v>226</v>
      </c>
      <c r="C31" s="13" t="s">
        <v>241</v>
      </c>
      <c r="D31" s="13" t="s">
        <v>98</v>
      </c>
      <c r="E31" s="12" t="s">
        <v>14</v>
      </c>
      <c r="F31" s="85"/>
      <c r="G31" s="47"/>
    </row>
    <row r="32" spans="1:7" ht="39.950000000000003" hidden="1" customHeight="1" outlineLevel="1" x14ac:dyDescent="0.25">
      <c r="A32" s="54">
        <v>30</v>
      </c>
      <c r="B32" s="62" t="s">
        <v>224</v>
      </c>
      <c r="C32" s="4" t="s">
        <v>225</v>
      </c>
      <c r="D32" s="13" t="s">
        <v>99</v>
      </c>
      <c r="E32" s="12" t="s">
        <v>14</v>
      </c>
      <c r="F32" s="14"/>
      <c r="G32" s="35"/>
    </row>
    <row r="33" spans="1:7" ht="39.950000000000003" hidden="1" customHeight="1" outlineLevel="1" thickBot="1" x14ac:dyDescent="0.3">
      <c r="A33" s="54">
        <v>31</v>
      </c>
      <c r="B33" s="62" t="s">
        <v>242</v>
      </c>
      <c r="C33" s="4" t="s">
        <v>243</v>
      </c>
      <c r="D33" s="13" t="s">
        <v>330</v>
      </c>
      <c r="E33" s="12" t="s">
        <v>14</v>
      </c>
      <c r="F33" s="14"/>
      <c r="G33" s="35"/>
    </row>
    <row r="34" spans="1:7" ht="39.950000000000003" customHeight="1" collapsed="1" thickBot="1" x14ac:dyDescent="0.3">
      <c r="A34" s="117" t="s">
        <v>25</v>
      </c>
      <c r="B34" s="118"/>
      <c r="C34" s="118"/>
      <c r="D34" s="118"/>
      <c r="E34" s="118"/>
      <c r="F34" s="118"/>
      <c r="G34" s="119"/>
    </row>
    <row r="35" spans="1:7" s="46" customFormat="1" ht="39.950000000000003" hidden="1" customHeight="1" outlineLevel="1" x14ac:dyDescent="0.25">
      <c r="A35" s="3">
        <v>32</v>
      </c>
      <c r="B35" s="66" t="s">
        <v>247</v>
      </c>
      <c r="C35" s="23" t="s">
        <v>246</v>
      </c>
      <c r="D35" s="23" t="s">
        <v>100</v>
      </c>
      <c r="E35" s="24" t="s">
        <v>25</v>
      </c>
      <c r="F35" s="3"/>
      <c r="G35" s="45"/>
    </row>
    <row r="36" spans="1:7" s="46" customFormat="1" ht="39.950000000000003" hidden="1" customHeight="1" outlineLevel="1" x14ac:dyDescent="0.25">
      <c r="A36" s="14">
        <v>33</v>
      </c>
      <c r="B36" s="66" t="s">
        <v>247</v>
      </c>
      <c r="C36" s="23" t="s">
        <v>246</v>
      </c>
      <c r="D36" s="13" t="s">
        <v>101</v>
      </c>
      <c r="E36" s="19" t="s">
        <v>25</v>
      </c>
      <c r="F36" s="14"/>
      <c r="G36" s="47"/>
    </row>
    <row r="37" spans="1:7" s="46" customFormat="1" ht="39.950000000000003" hidden="1" customHeight="1" outlineLevel="1" x14ac:dyDescent="0.25">
      <c r="A37" s="3">
        <v>34</v>
      </c>
      <c r="B37" s="66" t="s">
        <v>247</v>
      </c>
      <c r="C37" s="23" t="s">
        <v>246</v>
      </c>
      <c r="D37" s="13" t="s">
        <v>102</v>
      </c>
      <c r="E37" s="19" t="s">
        <v>25</v>
      </c>
      <c r="F37" s="14"/>
      <c r="G37" s="47"/>
    </row>
    <row r="38" spans="1:7" s="46" customFormat="1" ht="39.950000000000003" hidden="1" customHeight="1" outlineLevel="1" x14ac:dyDescent="0.25">
      <c r="A38" s="3">
        <v>35</v>
      </c>
      <c r="B38" s="66" t="s">
        <v>248</v>
      </c>
      <c r="C38" s="13" t="s">
        <v>249</v>
      </c>
      <c r="D38" s="13" t="s">
        <v>103</v>
      </c>
      <c r="E38" s="19" t="s">
        <v>25</v>
      </c>
      <c r="F38" s="14"/>
      <c r="G38" s="47"/>
    </row>
    <row r="39" spans="1:7" s="46" customFormat="1" ht="39.950000000000003" hidden="1" customHeight="1" outlineLevel="1" x14ac:dyDescent="0.25">
      <c r="A39" s="14">
        <v>36</v>
      </c>
      <c r="B39" s="66" t="s">
        <v>250</v>
      </c>
      <c r="C39" s="18" t="s">
        <v>251</v>
      </c>
      <c r="D39" s="13" t="s">
        <v>104</v>
      </c>
      <c r="E39" s="19" t="s">
        <v>25</v>
      </c>
      <c r="F39" s="14"/>
      <c r="G39" s="47"/>
    </row>
    <row r="40" spans="1:7" s="46" customFormat="1" ht="39.950000000000003" hidden="1" customHeight="1" outlineLevel="1" x14ac:dyDescent="0.25">
      <c r="A40" s="3">
        <v>37</v>
      </c>
      <c r="B40" s="82" t="s">
        <v>310</v>
      </c>
      <c r="C40" s="18" t="s">
        <v>311</v>
      </c>
      <c r="D40" s="4" t="s">
        <v>312</v>
      </c>
      <c r="E40" s="19" t="s">
        <v>25</v>
      </c>
      <c r="F40" s="14"/>
      <c r="G40" s="47"/>
    </row>
    <row r="41" spans="1:7" s="46" customFormat="1" ht="39.950000000000003" hidden="1" customHeight="1" outlineLevel="1" x14ac:dyDescent="0.25">
      <c r="A41" s="3">
        <v>38</v>
      </c>
      <c r="B41" s="82" t="s">
        <v>310</v>
      </c>
      <c r="C41" s="18" t="s">
        <v>311</v>
      </c>
      <c r="D41" s="4" t="s">
        <v>313</v>
      </c>
      <c r="E41" s="19" t="s">
        <v>25</v>
      </c>
      <c r="F41" s="14"/>
      <c r="G41" s="47"/>
    </row>
    <row r="42" spans="1:7" s="46" customFormat="1" ht="39.950000000000003" hidden="1" customHeight="1" outlineLevel="1" x14ac:dyDescent="0.25">
      <c r="A42" s="14">
        <v>39</v>
      </c>
      <c r="B42" s="82" t="s">
        <v>310</v>
      </c>
      <c r="C42" s="18" t="s">
        <v>311</v>
      </c>
      <c r="D42" s="4" t="s">
        <v>104</v>
      </c>
      <c r="E42" s="19" t="s">
        <v>25</v>
      </c>
      <c r="F42" s="14"/>
      <c r="G42" s="47"/>
    </row>
    <row r="43" spans="1:7" s="46" customFormat="1" ht="39.950000000000003" hidden="1" customHeight="1" outlineLevel="1" x14ac:dyDescent="0.25">
      <c r="A43" s="3">
        <v>40</v>
      </c>
      <c r="B43" s="66" t="s">
        <v>253</v>
      </c>
      <c r="C43" s="18" t="s">
        <v>252</v>
      </c>
      <c r="D43" s="13" t="s">
        <v>105</v>
      </c>
      <c r="E43" s="19" t="s">
        <v>25</v>
      </c>
      <c r="F43" s="14"/>
      <c r="G43" s="47"/>
    </row>
    <row r="44" spans="1:7" ht="39.950000000000003" hidden="1" customHeight="1" outlineLevel="1" x14ac:dyDescent="0.25">
      <c r="A44" s="3">
        <v>41</v>
      </c>
      <c r="B44" s="66" t="s">
        <v>283</v>
      </c>
      <c r="C44" s="48" t="s">
        <v>284</v>
      </c>
      <c r="D44" s="13" t="s">
        <v>254</v>
      </c>
      <c r="E44" s="19" t="s">
        <v>25</v>
      </c>
      <c r="F44" s="14"/>
      <c r="G44" s="35"/>
    </row>
    <row r="45" spans="1:7" ht="50.25" hidden="1" customHeight="1" outlineLevel="1" x14ac:dyDescent="0.25">
      <c r="A45" s="14">
        <v>42</v>
      </c>
      <c r="B45" s="66" t="s">
        <v>286</v>
      </c>
      <c r="C45" s="48" t="s">
        <v>285</v>
      </c>
      <c r="D45" s="13" t="s">
        <v>287</v>
      </c>
      <c r="E45" s="19" t="s">
        <v>25</v>
      </c>
      <c r="F45" s="14"/>
      <c r="G45" s="35"/>
    </row>
    <row r="46" spans="1:7" ht="39.950000000000003" hidden="1" customHeight="1" outlineLevel="1" x14ac:dyDescent="0.25">
      <c r="A46" s="3">
        <v>43</v>
      </c>
      <c r="B46" s="66" t="s">
        <v>289</v>
      </c>
      <c r="C46" s="48" t="s">
        <v>288</v>
      </c>
      <c r="D46" s="13" t="s">
        <v>106</v>
      </c>
      <c r="E46" s="19" t="s">
        <v>25</v>
      </c>
      <c r="F46" s="14"/>
      <c r="G46" s="35"/>
    </row>
    <row r="47" spans="1:7" ht="39.950000000000003" hidden="1" customHeight="1" outlineLevel="1" x14ac:dyDescent="0.25">
      <c r="A47" s="3">
        <v>44</v>
      </c>
      <c r="B47" s="66" t="s">
        <v>290</v>
      </c>
      <c r="C47" s="48" t="s">
        <v>291</v>
      </c>
      <c r="D47" s="13" t="s">
        <v>107</v>
      </c>
      <c r="E47" s="19" t="s">
        <v>25</v>
      </c>
      <c r="F47" s="14"/>
      <c r="G47" s="35"/>
    </row>
    <row r="48" spans="1:7" ht="39.950000000000003" hidden="1" customHeight="1" outlineLevel="1" x14ac:dyDescent="0.25">
      <c r="A48" s="3">
        <v>45</v>
      </c>
      <c r="B48" s="66" t="s">
        <v>294</v>
      </c>
      <c r="C48" s="48" t="s">
        <v>293</v>
      </c>
      <c r="D48" s="13" t="s">
        <v>292</v>
      </c>
      <c r="E48" s="19" t="s">
        <v>25</v>
      </c>
      <c r="F48" s="14"/>
      <c r="G48" s="35"/>
    </row>
    <row r="49" spans="1:7" ht="39.950000000000003" hidden="1" customHeight="1" outlineLevel="1" x14ac:dyDescent="0.25">
      <c r="A49" s="14">
        <v>46</v>
      </c>
      <c r="B49" s="66" t="s">
        <v>295</v>
      </c>
      <c r="C49" s="48" t="s">
        <v>296</v>
      </c>
      <c r="D49" s="13" t="s">
        <v>108</v>
      </c>
      <c r="E49" s="19" t="s">
        <v>25</v>
      </c>
      <c r="F49" s="14"/>
      <c r="G49" s="35"/>
    </row>
    <row r="50" spans="1:7" ht="39.950000000000003" hidden="1" customHeight="1" outlineLevel="1" x14ac:dyDescent="0.25">
      <c r="A50" s="3">
        <v>47</v>
      </c>
      <c r="B50" s="66" t="s">
        <v>297</v>
      </c>
      <c r="C50" s="48" t="s">
        <v>298</v>
      </c>
      <c r="D50" s="13" t="s">
        <v>109</v>
      </c>
      <c r="E50" s="19" t="s">
        <v>25</v>
      </c>
      <c r="F50" s="14"/>
      <c r="G50" s="35"/>
    </row>
    <row r="51" spans="1:7" ht="39.950000000000003" hidden="1" customHeight="1" outlineLevel="1" x14ac:dyDescent="0.25">
      <c r="A51" s="3">
        <v>48</v>
      </c>
      <c r="B51" s="66" t="s">
        <v>300</v>
      </c>
      <c r="C51" s="48" t="s">
        <v>299</v>
      </c>
      <c r="D51" s="13" t="s">
        <v>110</v>
      </c>
      <c r="E51" s="19" t="s">
        <v>25</v>
      </c>
      <c r="F51" s="14"/>
      <c r="G51" s="35"/>
    </row>
    <row r="52" spans="1:7" ht="59.25" hidden="1" customHeight="1" outlineLevel="1" x14ac:dyDescent="0.25">
      <c r="A52" s="14">
        <v>49</v>
      </c>
      <c r="B52" s="66" t="s">
        <v>301</v>
      </c>
      <c r="C52" s="48" t="s">
        <v>305</v>
      </c>
      <c r="D52" s="13" t="s">
        <v>111</v>
      </c>
      <c r="E52" s="19" t="s">
        <v>25</v>
      </c>
      <c r="F52" s="14"/>
      <c r="G52" s="35"/>
    </row>
    <row r="53" spans="1:7" ht="39.950000000000003" hidden="1" customHeight="1" outlineLevel="1" x14ac:dyDescent="0.25">
      <c r="A53" s="3">
        <v>50</v>
      </c>
      <c r="B53" s="66" t="s">
        <v>302</v>
      </c>
      <c r="C53" s="48" t="s">
        <v>306</v>
      </c>
      <c r="D53" s="13" t="s">
        <v>112</v>
      </c>
      <c r="E53" s="19" t="s">
        <v>25</v>
      </c>
      <c r="F53" s="14"/>
      <c r="G53" s="35"/>
    </row>
    <row r="54" spans="1:7" ht="39.950000000000003" hidden="1" customHeight="1" outlineLevel="1" x14ac:dyDescent="0.25">
      <c r="A54" s="3">
        <v>51</v>
      </c>
      <c r="B54" s="66" t="s">
        <v>303</v>
      </c>
      <c r="C54" s="48" t="s">
        <v>307</v>
      </c>
      <c r="D54" s="13" t="s">
        <v>113</v>
      </c>
      <c r="E54" s="19" t="s">
        <v>25</v>
      </c>
      <c r="F54" s="14"/>
      <c r="G54" s="35"/>
    </row>
    <row r="55" spans="1:7" ht="39.950000000000003" hidden="1" customHeight="1" outlineLevel="1" x14ac:dyDescent="0.25">
      <c r="A55" s="14">
        <v>52</v>
      </c>
      <c r="B55" s="66" t="s">
        <v>304</v>
      </c>
      <c r="C55" s="48" t="s">
        <v>308</v>
      </c>
      <c r="D55" s="13" t="s">
        <v>114</v>
      </c>
      <c r="E55" s="19" t="s">
        <v>25</v>
      </c>
      <c r="F55" s="14"/>
      <c r="G55" s="35"/>
    </row>
    <row r="56" spans="1:7" ht="91.5" hidden="1" customHeight="1" outlineLevel="1" thickBot="1" x14ac:dyDescent="0.3">
      <c r="A56" s="3">
        <v>53</v>
      </c>
      <c r="B56" s="62" t="s">
        <v>269</v>
      </c>
      <c r="C56" s="4" t="s">
        <v>270</v>
      </c>
      <c r="D56" s="21" t="s">
        <v>115</v>
      </c>
      <c r="E56" s="22" t="s">
        <v>25</v>
      </c>
      <c r="F56" s="2"/>
      <c r="G56" s="44"/>
    </row>
    <row r="57" spans="1:7" ht="39.950000000000003" customHeight="1" collapsed="1" thickBot="1" x14ac:dyDescent="0.3">
      <c r="A57" s="120" t="s">
        <v>116</v>
      </c>
      <c r="B57" s="121"/>
      <c r="C57" s="121"/>
      <c r="D57" s="121"/>
      <c r="E57" s="121"/>
      <c r="F57" s="112" t="s">
        <v>117</v>
      </c>
      <c r="G57" s="113"/>
    </row>
    <row r="58" spans="1:7" ht="45.75" hidden="1" customHeight="1" outlineLevel="1" x14ac:dyDescent="0.25">
      <c r="A58" s="3">
        <v>54</v>
      </c>
      <c r="B58" s="67" t="s">
        <v>346</v>
      </c>
      <c r="C58" s="34" t="s">
        <v>255</v>
      </c>
      <c r="D58" s="23" t="s">
        <v>118</v>
      </c>
      <c r="E58" s="24" t="s">
        <v>25</v>
      </c>
      <c r="F58" s="3"/>
      <c r="G58" s="3"/>
    </row>
    <row r="59" spans="1:7" ht="39.950000000000003" hidden="1" customHeight="1" outlineLevel="1" x14ac:dyDescent="0.25">
      <c r="A59" s="14">
        <v>55</v>
      </c>
      <c r="B59" s="67" t="s">
        <v>346</v>
      </c>
      <c r="C59" s="34" t="s">
        <v>255</v>
      </c>
      <c r="D59" s="13" t="s">
        <v>119</v>
      </c>
      <c r="E59" s="19" t="s">
        <v>25</v>
      </c>
      <c r="F59" s="3"/>
      <c r="G59" s="3"/>
    </row>
    <row r="60" spans="1:7" ht="39.950000000000003" hidden="1" customHeight="1" outlineLevel="1" x14ac:dyDescent="0.25">
      <c r="A60" s="3">
        <v>56</v>
      </c>
      <c r="B60" s="67" t="s">
        <v>346</v>
      </c>
      <c r="C60" s="34" t="s">
        <v>255</v>
      </c>
      <c r="D60" s="13" t="s">
        <v>256</v>
      </c>
      <c r="E60" s="19" t="s">
        <v>25</v>
      </c>
      <c r="F60" s="3"/>
      <c r="G60" s="3"/>
    </row>
    <row r="61" spans="1:7" ht="39.950000000000003" hidden="1" customHeight="1" outlineLevel="1" x14ac:dyDescent="0.25">
      <c r="A61" s="14">
        <v>57</v>
      </c>
      <c r="B61" s="67" t="s">
        <v>346</v>
      </c>
      <c r="C61" s="34" t="s">
        <v>255</v>
      </c>
      <c r="D61" s="13" t="s">
        <v>309</v>
      </c>
      <c r="E61" s="19" t="s">
        <v>25</v>
      </c>
      <c r="F61" s="3"/>
      <c r="G61" s="3"/>
    </row>
    <row r="62" spans="1:7" ht="39.950000000000003" hidden="1" customHeight="1" outlineLevel="1" x14ac:dyDescent="0.25">
      <c r="A62" s="3">
        <v>58</v>
      </c>
      <c r="B62" s="67" t="s">
        <v>345</v>
      </c>
      <c r="C62" s="48" t="s">
        <v>257</v>
      </c>
      <c r="D62" s="13" t="s">
        <v>120</v>
      </c>
      <c r="E62" s="19" t="s">
        <v>25</v>
      </c>
      <c r="F62" s="3"/>
      <c r="G62" s="3"/>
    </row>
    <row r="63" spans="1:7" ht="39.950000000000003" hidden="1" customHeight="1" outlineLevel="1" thickBot="1" x14ac:dyDescent="0.3">
      <c r="A63" s="14">
        <v>59</v>
      </c>
      <c r="B63" s="67" t="s">
        <v>344</v>
      </c>
      <c r="C63" s="49" t="s">
        <v>257</v>
      </c>
      <c r="D63" s="21" t="s">
        <v>355</v>
      </c>
      <c r="E63" s="22" t="s">
        <v>25</v>
      </c>
      <c r="F63" s="3"/>
      <c r="G63" s="3"/>
    </row>
    <row r="64" spans="1:7" ht="39.950000000000003" customHeight="1" collapsed="1" thickBot="1" x14ac:dyDescent="0.3">
      <c r="A64" s="120" t="s">
        <v>121</v>
      </c>
      <c r="B64" s="121"/>
      <c r="C64" s="121"/>
      <c r="D64" s="121"/>
      <c r="E64" s="121"/>
      <c r="F64" s="112" t="s">
        <v>117</v>
      </c>
      <c r="G64" s="113"/>
    </row>
    <row r="65" spans="1:7" ht="39.950000000000003" hidden="1" customHeight="1" outlineLevel="1" x14ac:dyDescent="0.25">
      <c r="A65" s="3">
        <v>60</v>
      </c>
      <c r="B65" s="67" t="s">
        <v>347</v>
      </c>
      <c r="C65" s="51" t="s">
        <v>258</v>
      </c>
      <c r="D65" s="23" t="s">
        <v>122</v>
      </c>
      <c r="E65" s="24" t="s">
        <v>25</v>
      </c>
      <c r="F65" s="3"/>
      <c r="G65" s="3"/>
    </row>
    <row r="66" spans="1:7" ht="39.950000000000003" hidden="1" customHeight="1" outlineLevel="1" thickBot="1" x14ac:dyDescent="0.3">
      <c r="A66" s="2">
        <v>61</v>
      </c>
      <c r="B66" s="67" t="s">
        <v>347</v>
      </c>
      <c r="C66" s="51" t="s">
        <v>258</v>
      </c>
      <c r="D66" s="21" t="s">
        <v>123</v>
      </c>
      <c r="E66" s="22" t="s">
        <v>25</v>
      </c>
      <c r="F66" s="3"/>
      <c r="G66" s="3"/>
    </row>
    <row r="67" spans="1:7" ht="39.950000000000003" hidden="1" customHeight="1" outlineLevel="1" thickBot="1" x14ac:dyDescent="0.3">
      <c r="A67" s="124" t="s">
        <v>124</v>
      </c>
      <c r="B67" s="125"/>
      <c r="C67" s="125"/>
      <c r="D67" s="125"/>
      <c r="E67" s="126"/>
      <c r="F67" s="112" t="s">
        <v>138</v>
      </c>
      <c r="G67" s="113"/>
    </row>
    <row r="68" spans="1:7" ht="39.950000000000003" hidden="1" customHeight="1" outlineLevel="2" x14ac:dyDescent="0.25">
      <c r="A68" s="3">
        <v>62</v>
      </c>
      <c r="B68" s="67" t="s">
        <v>348</v>
      </c>
      <c r="C68" s="51" t="s">
        <v>259</v>
      </c>
      <c r="D68" s="23" t="s">
        <v>125</v>
      </c>
      <c r="E68" s="24" t="s">
        <v>25</v>
      </c>
      <c r="F68" s="3"/>
      <c r="G68" s="3"/>
    </row>
    <row r="69" spans="1:7" ht="39.950000000000003" hidden="1" customHeight="1" outlineLevel="2" x14ac:dyDescent="0.25">
      <c r="A69" s="14">
        <v>63</v>
      </c>
      <c r="B69" s="67" t="s">
        <v>348</v>
      </c>
      <c r="C69" s="51" t="s">
        <v>259</v>
      </c>
      <c r="D69" s="13" t="s">
        <v>126</v>
      </c>
      <c r="E69" s="19" t="s">
        <v>25</v>
      </c>
      <c r="F69" s="3"/>
      <c r="G69" s="3"/>
    </row>
    <row r="70" spans="1:7" ht="39.950000000000003" hidden="1" customHeight="1" outlineLevel="2" thickBot="1" x14ac:dyDescent="0.3">
      <c r="A70" s="2">
        <v>64</v>
      </c>
      <c r="B70" s="67" t="s">
        <v>348</v>
      </c>
      <c r="C70" s="51" t="s">
        <v>259</v>
      </c>
      <c r="D70" s="21" t="s">
        <v>127</v>
      </c>
      <c r="E70" s="22" t="s">
        <v>25</v>
      </c>
      <c r="F70" s="3"/>
      <c r="G70" s="3"/>
    </row>
    <row r="71" spans="1:7" ht="39.950000000000003" hidden="1" customHeight="1" outlineLevel="1" thickBot="1" x14ac:dyDescent="0.3">
      <c r="A71" s="122" t="s">
        <v>128</v>
      </c>
      <c r="B71" s="123"/>
      <c r="C71" s="123"/>
      <c r="D71" s="123"/>
      <c r="E71" s="123"/>
      <c r="F71" s="112" t="s">
        <v>138</v>
      </c>
      <c r="G71" s="113"/>
    </row>
    <row r="72" spans="1:7" ht="56.25" hidden="1" customHeight="1" outlineLevel="2" thickBot="1" x14ac:dyDescent="0.3">
      <c r="A72" s="26">
        <v>65</v>
      </c>
      <c r="B72" s="67" t="s">
        <v>349</v>
      </c>
      <c r="C72" s="53" t="s">
        <v>260</v>
      </c>
      <c r="D72" s="8" t="s">
        <v>129</v>
      </c>
      <c r="E72" s="25" t="s">
        <v>25</v>
      </c>
      <c r="F72" s="3"/>
      <c r="G72" s="3"/>
    </row>
    <row r="73" spans="1:7" ht="39.950000000000003" hidden="1" customHeight="1" outlineLevel="2" thickBot="1" x14ac:dyDescent="0.3">
      <c r="A73" s="122" t="s">
        <v>130</v>
      </c>
      <c r="B73" s="123"/>
      <c r="C73" s="123"/>
      <c r="D73" s="123"/>
      <c r="E73" s="123"/>
      <c r="F73" s="112" t="s">
        <v>138</v>
      </c>
      <c r="G73" s="113"/>
    </row>
    <row r="74" spans="1:7" ht="39.950000000000003" hidden="1" customHeight="1" outlineLevel="3" x14ac:dyDescent="0.25">
      <c r="A74" s="3">
        <v>66</v>
      </c>
      <c r="B74" s="23" t="s">
        <v>350</v>
      </c>
      <c r="C74" s="50" t="s">
        <v>261</v>
      </c>
      <c r="D74" s="23" t="s">
        <v>131</v>
      </c>
      <c r="E74" s="24" t="s">
        <v>25</v>
      </c>
      <c r="F74" s="3"/>
      <c r="G74" s="3"/>
    </row>
    <row r="75" spans="1:7" ht="39.950000000000003" hidden="1" customHeight="1" outlineLevel="3" x14ac:dyDescent="0.25">
      <c r="A75" s="14">
        <v>67</v>
      </c>
      <c r="B75" s="23" t="s">
        <v>350</v>
      </c>
      <c r="C75" s="50" t="s">
        <v>261</v>
      </c>
      <c r="D75" s="35" t="s">
        <v>132</v>
      </c>
      <c r="E75" s="19" t="s">
        <v>25</v>
      </c>
      <c r="F75" s="3"/>
      <c r="G75" s="3"/>
    </row>
    <row r="76" spans="1:7" ht="39.950000000000003" hidden="1" customHeight="1" outlineLevel="3" thickBot="1" x14ac:dyDescent="0.3">
      <c r="A76" s="2">
        <v>68</v>
      </c>
      <c r="B76" s="23" t="s">
        <v>350</v>
      </c>
      <c r="C76" s="50" t="s">
        <v>261</v>
      </c>
      <c r="D76" s="21" t="s">
        <v>133</v>
      </c>
      <c r="E76" s="22" t="s">
        <v>25</v>
      </c>
      <c r="F76" s="3"/>
      <c r="G76" s="3"/>
    </row>
    <row r="77" spans="1:7" ht="39.950000000000003" hidden="1" customHeight="1" outlineLevel="2" thickBot="1" x14ac:dyDescent="0.3">
      <c r="A77" s="122" t="s">
        <v>134</v>
      </c>
      <c r="B77" s="123"/>
      <c r="C77" s="123"/>
      <c r="D77" s="123"/>
      <c r="E77" s="123"/>
      <c r="F77" s="112" t="s">
        <v>138</v>
      </c>
      <c r="G77" s="113"/>
    </row>
    <row r="78" spans="1:7" ht="39.950000000000003" hidden="1" customHeight="1" outlineLevel="3" x14ac:dyDescent="0.25">
      <c r="A78" s="3">
        <v>69</v>
      </c>
      <c r="B78" s="23" t="s">
        <v>351</v>
      </c>
      <c r="C78" s="50" t="s">
        <v>262</v>
      </c>
      <c r="D78" s="23" t="s">
        <v>135</v>
      </c>
      <c r="E78" s="24" t="s">
        <v>25</v>
      </c>
      <c r="F78" s="3"/>
      <c r="G78" s="3"/>
    </row>
    <row r="79" spans="1:7" ht="39.950000000000003" hidden="1" customHeight="1" outlineLevel="3" thickBot="1" x14ac:dyDescent="0.3">
      <c r="A79" s="2">
        <v>70</v>
      </c>
      <c r="B79" s="23" t="s">
        <v>351</v>
      </c>
      <c r="C79" s="50" t="s">
        <v>262</v>
      </c>
      <c r="D79" s="49" t="s">
        <v>136</v>
      </c>
      <c r="E79" s="22" t="s">
        <v>25</v>
      </c>
      <c r="F79" s="3"/>
      <c r="G79" s="3"/>
    </row>
    <row r="80" spans="1:7" ht="39.950000000000003" customHeight="1" collapsed="1" thickBot="1" x14ac:dyDescent="0.3">
      <c r="A80" s="117" t="s">
        <v>137</v>
      </c>
      <c r="B80" s="118"/>
      <c r="C80" s="118"/>
      <c r="D80" s="118"/>
      <c r="E80" s="127"/>
      <c r="F80" s="112" t="s">
        <v>138</v>
      </c>
      <c r="G80" s="113"/>
    </row>
    <row r="81" spans="1:7" ht="60.75" hidden="1" customHeight="1" outlineLevel="1" thickBot="1" x14ac:dyDescent="0.3">
      <c r="A81" s="26">
        <v>71</v>
      </c>
      <c r="B81" s="23" t="s">
        <v>357</v>
      </c>
      <c r="C81" s="86" t="s">
        <v>358</v>
      </c>
      <c r="D81" s="86" t="s">
        <v>356</v>
      </c>
      <c r="E81" s="25" t="s">
        <v>25</v>
      </c>
      <c r="F81" s="3"/>
      <c r="G81" s="3"/>
    </row>
    <row r="82" spans="1:7" ht="39.950000000000003" hidden="1" customHeight="1" outlineLevel="1" thickBot="1" x14ac:dyDescent="0.3">
      <c r="A82" s="122" t="s">
        <v>139</v>
      </c>
      <c r="B82" s="123"/>
      <c r="C82" s="123"/>
      <c r="D82" s="123"/>
      <c r="E82" s="123"/>
      <c r="F82" s="112" t="s">
        <v>138</v>
      </c>
      <c r="G82" s="113"/>
    </row>
    <row r="83" spans="1:7" ht="53.25" hidden="1" customHeight="1" outlineLevel="1" x14ac:dyDescent="0.25">
      <c r="A83" s="3">
        <v>72</v>
      </c>
      <c r="B83" s="23" t="s">
        <v>352</v>
      </c>
      <c r="C83" s="86" t="s">
        <v>264</v>
      </c>
      <c r="D83" s="50" t="s">
        <v>331</v>
      </c>
      <c r="E83" s="24" t="s">
        <v>25</v>
      </c>
      <c r="F83" s="3"/>
      <c r="G83" s="3"/>
    </row>
    <row r="84" spans="1:7" ht="47.25" hidden="1" customHeight="1" outlineLevel="1" thickBot="1" x14ac:dyDescent="0.3">
      <c r="A84" s="14">
        <v>73</v>
      </c>
      <c r="B84" s="23" t="s">
        <v>352</v>
      </c>
      <c r="C84" s="86" t="s">
        <v>264</v>
      </c>
      <c r="D84" s="48" t="s">
        <v>332</v>
      </c>
      <c r="E84" s="19" t="s">
        <v>25</v>
      </c>
      <c r="F84" s="3"/>
      <c r="G84" s="3"/>
    </row>
    <row r="85" spans="1:7" ht="39.950000000000003" hidden="1" customHeight="1" outlineLevel="1" thickBot="1" x14ac:dyDescent="0.3">
      <c r="A85" s="122" t="s">
        <v>140</v>
      </c>
      <c r="B85" s="123"/>
      <c r="C85" s="123"/>
      <c r="D85" s="123"/>
      <c r="E85" s="123"/>
      <c r="F85" s="112" t="s">
        <v>138</v>
      </c>
      <c r="G85" s="113"/>
    </row>
    <row r="86" spans="1:7" ht="79.5" hidden="1" customHeight="1" outlineLevel="1" thickBot="1" x14ac:dyDescent="0.3">
      <c r="A86" s="14">
        <v>74</v>
      </c>
      <c r="B86" s="23" t="s">
        <v>353</v>
      </c>
      <c r="C86" s="48" t="s">
        <v>263</v>
      </c>
      <c r="D86" s="48" t="s">
        <v>332</v>
      </c>
      <c r="E86" s="19" t="s">
        <v>25</v>
      </c>
      <c r="F86" s="3"/>
      <c r="G86" s="3"/>
    </row>
    <row r="87" spans="1:7" ht="39.950000000000003" customHeight="1" collapsed="1" thickBot="1" x14ac:dyDescent="0.3">
      <c r="A87" s="120" t="s">
        <v>141</v>
      </c>
      <c r="B87" s="121"/>
      <c r="C87" s="121"/>
      <c r="D87" s="121"/>
      <c r="E87" s="121"/>
      <c r="F87" s="112" t="s">
        <v>138</v>
      </c>
      <c r="G87" s="113"/>
    </row>
    <row r="88" spans="1:7" ht="39.950000000000003" hidden="1" customHeight="1" outlineLevel="1" x14ac:dyDescent="0.25">
      <c r="A88" s="3">
        <v>75</v>
      </c>
      <c r="B88" s="23" t="s">
        <v>354</v>
      </c>
      <c r="C88" s="50" t="s">
        <v>266</v>
      </c>
      <c r="D88" s="50" t="s">
        <v>265</v>
      </c>
      <c r="E88" s="24" t="s">
        <v>25</v>
      </c>
      <c r="F88" s="3"/>
      <c r="G88" s="43"/>
    </row>
    <row r="89" spans="1:7" ht="39.950000000000003" hidden="1" customHeight="1" outlineLevel="1" x14ac:dyDescent="0.25">
      <c r="A89" s="3">
        <v>76</v>
      </c>
      <c r="B89" s="23" t="s">
        <v>354</v>
      </c>
      <c r="C89" s="50" t="s">
        <v>266</v>
      </c>
      <c r="D89" s="50" t="s">
        <v>333</v>
      </c>
      <c r="E89" s="24" t="s">
        <v>25</v>
      </c>
      <c r="F89" s="3"/>
      <c r="G89" s="43"/>
    </row>
    <row r="90" spans="1:7" ht="39.950000000000003" hidden="1" customHeight="1" outlineLevel="1" x14ac:dyDescent="0.25">
      <c r="A90" s="3">
        <v>77</v>
      </c>
      <c r="B90" s="23" t="s">
        <v>354</v>
      </c>
      <c r="C90" s="50" t="s">
        <v>266</v>
      </c>
      <c r="D90" s="48" t="s">
        <v>142</v>
      </c>
      <c r="E90" s="24" t="s">
        <v>25</v>
      </c>
      <c r="F90" s="14"/>
      <c r="G90" s="35"/>
    </row>
    <row r="91" spans="1:7" ht="39.950000000000003" hidden="1" customHeight="1" outlineLevel="1" x14ac:dyDescent="0.25">
      <c r="A91" s="3">
        <v>78</v>
      </c>
      <c r="B91" s="23" t="s">
        <v>354</v>
      </c>
      <c r="C91" s="50" t="s">
        <v>266</v>
      </c>
      <c r="D91" s="48" t="s">
        <v>143</v>
      </c>
      <c r="E91" s="24" t="s">
        <v>25</v>
      </c>
      <c r="F91" s="14"/>
      <c r="G91" s="35"/>
    </row>
    <row r="92" spans="1:7" ht="81" hidden="1" customHeight="1" outlineLevel="1" x14ac:dyDescent="0.25">
      <c r="A92" s="3">
        <v>79</v>
      </c>
      <c r="B92" s="23" t="s">
        <v>354</v>
      </c>
      <c r="C92" s="50" t="s">
        <v>266</v>
      </c>
      <c r="D92" s="52" t="s">
        <v>144</v>
      </c>
      <c r="E92" s="24" t="s">
        <v>25</v>
      </c>
      <c r="F92" s="14"/>
      <c r="G92" s="35"/>
    </row>
    <row r="93" spans="1:7" ht="81" hidden="1" customHeight="1" outlineLevel="1" x14ac:dyDescent="0.25">
      <c r="A93" s="3"/>
      <c r="B93" s="23" t="s">
        <v>354</v>
      </c>
      <c r="C93" s="50" t="s">
        <v>266</v>
      </c>
      <c r="D93" s="48" t="s">
        <v>359</v>
      </c>
      <c r="E93" s="24" t="s">
        <v>25</v>
      </c>
      <c r="F93" s="14"/>
      <c r="G93" s="35"/>
    </row>
    <row r="94" spans="1:7" ht="48" hidden="1" customHeight="1" outlineLevel="1" x14ac:dyDescent="0.25">
      <c r="A94" s="3">
        <v>80</v>
      </c>
      <c r="B94" s="23" t="s">
        <v>354</v>
      </c>
      <c r="C94" s="50" t="s">
        <v>266</v>
      </c>
      <c r="D94" s="48" t="s">
        <v>334</v>
      </c>
      <c r="E94" s="19" t="s">
        <v>25</v>
      </c>
      <c r="F94" s="14"/>
      <c r="G94" s="35"/>
    </row>
    <row r="95" spans="1:7" ht="126" hidden="1" customHeight="1" outlineLevel="1" x14ac:dyDescent="0.25">
      <c r="A95" s="3">
        <v>81</v>
      </c>
      <c r="B95" s="23" t="s">
        <v>354</v>
      </c>
      <c r="C95" s="50" t="s">
        <v>266</v>
      </c>
      <c r="D95" s="52" t="s">
        <v>145</v>
      </c>
      <c r="E95" s="19" t="s">
        <v>25</v>
      </c>
      <c r="F95" s="14"/>
      <c r="G95" s="35"/>
    </row>
  </sheetData>
  <autoFilter ref="B1:B95" xr:uid="{00000000-0009-0000-0000-000001000000}"/>
  <mergeCells count="22">
    <mergeCell ref="A80:E80"/>
    <mergeCell ref="F71:G71"/>
    <mergeCell ref="F73:G73"/>
    <mergeCell ref="A71:E71"/>
    <mergeCell ref="F77:G77"/>
    <mergeCell ref="F80:G80"/>
    <mergeCell ref="F82:G82"/>
    <mergeCell ref="F85:G85"/>
    <mergeCell ref="F87:G87"/>
    <mergeCell ref="A2:G2"/>
    <mergeCell ref="A34:G34"/>
    <mergeCell ref="F57:G57"/>
    <mergeCell ref="F64:G64"/>
    <mergeCell ref="A64:E64"/>
    <mergeCell ref="A57:E57"/>
    <mergeCell ref="A87:E87"/>
    <mergeCell ref="A85:E85"/>
    <mergeCell ref="A82:E82"/>
    <mergeCell ref="A77:E77"/>
    <mergeCell ref="A73:E73"/>
    <mergeCell ref="A67:E67"/>
    <mergeCell ref="F67:G67"/>
  </mergeCells>
  <phoneticPr fontId="14" type="noConversion"/>
  <conditionalFormatting sqref="F1:G1048576">
    <cfRule type="cellIs" dxfId="14" priority="14" operator="equal">
      <formula>"Нет"</formula>
    </cfRule>
    <cfRule type="cellIs" dxfId="13" priority="15" operator="equal">
      <formula>"Да"</formula>
    </cfRule>
  </conditionalFormatting>
  <conditionalFormatting sqref="F88:G95">
    <cfRule type="expression" dxfId="12" priority="13">
      <formula>$F$87="Не включен в смету"</formula>
    </cfRule>
  </conditionalFormatting>
  <conditionalFormatting sqref="F86:G86">
    <cfRule type="expression" dxfId="11" priority="12">
      <formula>$F$85="Не включен в смету"</formula>
    </cfRule>
  </conditionalFormatting>
  <conditionalFormatting sqref="F83:G84">
    <cfRule type="expression" dxfId="10" priority="11">
      <formula>$F$82="Не включен в смету"</formula>
    </cfRule>
  </conditionalFormatting>
  <conditionalFormatting sqref="F81:G81">
    <cfRule type="expression" dxfId="9" priority="10">
      <formula>$F$80="Не включен в смету"</formula>
    </cfRule>
  </conditionalFormatting>
  <conditionalFormatting sqref="F78:G79">
    <cfRule type="expression" dxfId="8" priority="9">
      <formula>$F$77="Не включен в смету"</formula>
    </cfRule>
  </conditionalFormatting>
  <conditionalFormatting sqref="F74:G76">
    <cfRule type="expression" dxfId="7" priority="8">
      <formula>$F$73="Не включен в смету"</formula>
    </cfRule>
  </conditionalFormatting>
  <conditionalFormatting sqref="F72:G72">
    <cfRule type="expression" dxfId="6" priority="7">
      <formula>$F$71="Не включен в смету"</formula>
    </cfRule>
  </conditionalFormatting>
  <conditionalFormatting sqref="F68:G70">
    <cfRule type="expression" dxfId="5" priority="6">
      <formula>$F$67="Не включен в смету"</formula>
    </cfRule>
  </conditionalFormatting>
  <conditionalFormatting sqref="F65:G66">
    <cfRule type="expression" dxfId="4" priority="5">
      <formula>$F$64="Не включен в смету"</formula>
    </cfRule>
  </conditionalFormatting>
  <conditionalFormatting sqref="F58:G63">
    <cfRule type="expression" dxfId="3" priority="4">
      <formula>$F$57="Не включен в смету"</formula>
    </cfRule>
  </conditionalFormatting>
  <conditionalFormatting sqref="F65:G79">
    <cfRule type="expression" dxfId="2" priority="1">
      <formula>$F$64="Не включен в смету"</formula>
    </cfRule>
  </conditionalFormatting>
  <conditionalFormatting sqref="F72:G79">
    <cfRule type="expression" dxfId="1" priority="3">
      <formula>$F$71="Не включен в смету"</formula>
    </cfRule>
  </conditionalFormatting>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100-000000000000}">
          <x14:formula1>
            <xm:f>Списки!$A$1:$A$2</xm:f>
          </x14:formula1>
          <xm:sqref>F58:F63 F65:F66 F68:F70 F72 F74:F76 F78:F79 F81 F35:F56 F83:F84 F86 F3:F28 F31:F33 F88 F90:F93</xm:sqref>
        </x14:dataValidation>
        <x14:dataValidation type="list" allowBlank="1" showInputMessage="1" showErrorMessage="1" xr:uid="{00000000-0002-0000-0100-000001000000}">
          <x14:formula1>
            <xm:f>Списки!$A$1:$A$3</xm:f>
          </x14:formula1>
          <xm:sqref>F94:F95 F29:F30 F89</xm:sqref>
        </x14:dataValidation>
        <x14:dataValidation type="list" allowBlank="1" showInputMessage="1" showErrorMessage="1" xr:uid="{00000000-0002-0000-0100-000002000000}">
          <x14:formula1>
            <xm:f>Списки!$E$1:$E$2</xm:f>
          </x14:formula1>
          <xm:sqref>F73 F64 F67 F71 F87 F77 F80 F82 F57 F85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2"/>
  <sheetViews>
    <sheetView workbookViewId="0">
      <selection activeCell="C7" sqref="C7"/>
    </sheetView>
  </sheetViews>
  <sheetFormatPr defaultRowHeight="15" outlineLevelCol="1" x14ac:dyDescent="0.25"/>
  <cols>
    <col min="1" max="2" width="9.140625" outlineLevel="1"/>
    <col min="4" max="4" width="22.28515625" customWidth="1"/>
    <col min="5" max="5" width="26.140625" customWidth="1"/>
  </cols>
  <sheetData>
    <row r="1" spans="1:5" x14ac:dyDescent="0.25">
      <c r="A1" s="1" t="s">
        <v>150</v>
      </c>
      <c r="B1" s="1" t="s">
        <v>151</v>
      </c>
      <c r="C1" s="1" t="s">
        <v>152</v>
      </c>
      <c r="D1" s="1" t="s">
        <v>85</v>
      </c>
      <c r="E1" s="1" t="s">
        <v>153</v>
      </c>
    </row>
    <row r="2" spans="1:5" x14ac:dyDescent="0.25">
      <c r="A2">
        <v>1</v>
      </c>
      <c r="B2">
        <v>1</v>
      </c>
      <c r="C2">
        <v>1</v>
      </c>
      <c r="D2">
        <v>1</v>
      </c>
      <c r="E2">
        <v>1</v>
      </c>
    </row>
  </sheetData>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3"/>
  <sheetViews>
    <sheetView workbookViewId="0">
      <selection activeCell="A3" sqref="A3"/>
    </sheetView>
  </sheetViews>
  <sheetFormatPr defaultRowHeight="15" x14ac:dyDescent="0.25"/>
  <cols>
    <col min="1" max="1" width="18" customWidth="1"/>
    <col min="2" max="2" width="21.7109375" customWidth="1"/>
    <col min="3" max="3" width="35.140625" customWidth="1"/>
    <col min="5" max="5" width="19.28515625" customWidth="1"/>
  </cols>
  <sheetData>
    <row r="1" spans="1:5" ht="18.75" x14ac:dyDescent="0.3">
      <c r="A1" s="5" t="s">
        <v>90</v>
      </c>
      <c r="B1" s="6" t="s">
        <v>39</v>
      </c>
      <c r="C1" s="6" t="s">
        <v>146</v>
      </c>
      <c r="D1" s="5" t="s">
        <v>90</v>
      </c>
      <c r="E1" t="s">
        <v>117</v>
      </c>
    </row>
    <row r="2" spans="1:5" ht="18.75" x14ac:dyDescent="0.3">
      <c r="A2" s="5" t="s">
        <v>91</v>
      </c>
      <c r="B2" s="6" t="s">
        <v>56</v>
      </c>
      <c r="C2" s="6" t="s">
        <v>147</v>
      </c>
      <c r="D2" s="5" t="s">
        <v>91</v>
      </c>
      <c r="E2" t="s">
        <v>138</v>
      </c>
    </row>
    <row r="3" spans="1:5" ht="18.75" x14ac:dyDescent="0.3">
      <c r="A3" s="5" t="s">
        <v>16</v>
      </c>
      <c r="B3" s="6" t="s">
        <v>16</v>
      </c>
      <c r="C3" s="6"/>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4</vt:i4>
      </vt:variant>
    </vt:vector>
  </HeadingPairs>
  <TitlesOfParts>
    <vt:vector size="4" baseType="lpstr">
      <vt:lpstr>Формальная проверка</vt:lpstr>
      <vt:lpstr>Внутренняя экспертиза</vt:lpstr>
      <vt:lpstr>Итог ФП</vt:lpstr>
      <vt:lpstr>Списки</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РФРИТ</dc:creator>
  <cp:keywords/>
  <dc:description/>
  <cp:lastModifiedBy>Малявин Александр Александрович</cp:lastModifiedBy>
  <cp:revision/>
  <dcterms:created xsi:type="dcterms:W3CDTF">2020-07-23T11:47:46Z</dcterms:created>
  <dcterms:modified xsi:type="dcterms:W3CDTF">2021-07-26T14:18:24Z</dcterms:modified>
  <cp:category/>
  <cp:contentStatus/>
</cp:coreProperties>
</file>