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malyavin\Dropbox\Департамент_грантов\!!_НПА_2020\08_Вэбинары\05_Чек-лист_550_30092020\"/>
    </mc:Choice>
  </mc:AlternateContent>
  <xr:revisionPtr revIDLastSave="0" documentId="13_ncr:1_{0A5807C9-6B52-4DF7-BDBF-FF501171CD2C}" xr6:coauthVersionLast="45" xr6:coauthVersionMax="45" xr10:uidLastSave="{00000000-0000-0000-0000-000000000000}"/>
  <bookViews>
    <workbookView xWindow="-120" yWindow="-120" windowWidth="29040" windowHeight="15840" xr2:uid="{C3B6EBBF-15BA-45A0-93B1-14F9E5D1138C}"/>
  </bookViews>
  <sheets>
    <sheet name="Disclaimer" sheetId="4" r:id="rId1"/>
    <sheet name="Формальная проверка" sheetId="1" r:id="rId2"/>
    <sheet name="Внутренняя экспертиза" sheetId="3" r:id="rId3"/>
    <sheet name="Списки" sheetId="2" state="hidden" r:id="rId4"/>
  </sheets>
  <definedNames>
    <definedName name="_xlnm._FilterDatabase" localSheetId="2" hidden="1">'Внутренняя экспертиза'!$B$1:$B$33</definedName>
    <definedName name="_xlnm._FilterDatabase" localSheetId="1" hidden="1">'Формальная проверка'!$A$1:$M$92</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 r="F19" i="1" l="1"/>
  <c r="L18" i="1" l="1"/>
  <c r="F18" i="1" s="1"/>
  <c r="L19" i="1"/>
  <c r="L51" i="1" l="1"/>
  <c r="L52" i="1"/>
  <c r="L53" i="1"/>
  <c r="L54" i="1"/>
  <c r="L55" i="1"/>
  <c r="L56" i="1"/>
  <c r="L57" i="1"/>
  <c r="L50" i="1"/>
  <c r="L47" i="1"/>
  <c r="F47" i="1"/>
  <c r="M4" i="1"/>
  <c r="M5" i="1"/>
  <c r="L14" i="1" l="1"/>
  <c r="F14" i="1" s="1"/>
  <c r="L16" i="1" l="1"/>
  <c r="F16" i="1" s="1"/>
  <c r="L15" i="1"/>
  <c r="F15" i="1" s="1"/>
  <c r="L13" i="1"/>
  <c r="F13" i="1" s="1"/>
  <c r="L12" i="1"/>
  <c r="F12" i="1" s="1"/>
  <c r="L11" i="1"/>
  <c r="F11" i="1" s="1"/>
  <c r="L10" i="1"/>
  <c r="F10" i="1" s="1"/>
  <c r="L7" i="1"/>
  <c r="F7" i="1" s="1"/>
  <c r="L63" i="1" l="1"/>
  <c r="F63" i="1" s="1"/>
  <c r="L38" i="1"/>
  <c r="F38" i="1" s="1"/>
  <c r="L43" i="1"/>
  <c r="F43" i="1" s="1"/>
  <c r="L9" i="1"/>
  <c r="F9" i="1" s="1"/>
  <c r="L8" i="1"/>
  <c r="F8" i="1" s="1"/>
  <c r="L5" i="1"/>
  <c r="F5" i="1" s="1"/>
  <c r="N43" i="1" l="1"/>
  <c r="O43" i="1"/>
  <c r="N38" i="1"/>
  <c r="O38" i="1"/>
  <c r="L79" i="1"/>
  <c r="F79" i="1" s="1"/>
  <c r="L80" i="1"/>
  <c r="F80" i="1" s="1"/>
  <c r="L73" i="1"/>
  <c r="L74" i="1"/>
  <c r="F74" i="1" s="1"/>
  <c r="N36" i="1" l="1"/>
  <c r="O36" i="1"/>
  <c r="N41" i="1"/>
  <c r="O41" i="1"/>
  <c r="N49" i="1"/>
  <c r="O49" i="1"/>
  <c r="N58" i="1"/>
  <c r="O58" i="1"/>
  <c r="N62" i="1"/>
  <c r="O62" i="1"/>
  <c r="N70" i="1"/>
  <c r="O70" i="1"/>
  <c r="N75" i="1"/>
  <c r="O75" i="1"/>
  <c r="N81" i="1"/>
  <c r="O81" i="1"/>
  <c r="F53" i="1" l="1"/>
  <c r="N53" i="1" l="1"/>
  <c r="O53" i="1"/>
  <c r="L87" i="1"/>
  <c r="F87" i="1" s="1"/>
  <c r="L88" i="1"/>
  <c r="F88" i="1" s="1"/>
  <c r="L89" i="1"/>
  <c r="F89" i="1" s="1"/>
  <c r="L90" i="1"/>
  <c r="F90" i="1" s="1"/>
  <c r="L91" i="1"/>
  <c r="F91" i="1" s="1"/>
  <c r="L92" i="1"/>
  <c r="F92" i="1" s="1"/>
  <c r="L82" i="1"/>
  <c r="F82" i="1" s="1"/>
  <c r="L83" i="1"/>
  <c r="F83" i="1" s="1"/>
  <c r="L84" i="1"/>
  <c r="F84" i="1" s="1"/>
  <c r="L85" i="1"/>
  <c r="F85" i="1" s="1"/>
  <c r="L86" i="1"/>
  <c r="F86" i="1" s="1"/>
  <c r="L76" i="1"/>
  <c r="F76" i="1" s="1"/>
  <c r="L77" i="1"/>
  <c r="F77" i="1" s="1"/>
  <c r="L78" i="1"/>
  <c r="F78" i="1" s="1"/>
  <c r="L71" i="1"/>
  <c r="F71" i="1" s="1"/>
  <c r="L72" i="1"/>
  <c r="F72" i="1" s="1"/>
  <c r="F73" i="1"/>
  <c r="L67" i="1"/>
  <c r="F67" i="1" s="1"/>
  <c r="L68" i="1"/>
  <c r="F68" i="1" s="1"/>
  <c r="L69" i="1"/>
  <c r="F69" i="1" s="1"/>
  <c r="L64" i="1"/>
  <c r="F64" i="1" s="1"/>
  <c r="L65" i="1"/>
  <c r="F65" i="1" s="1"/>
  <c r="L66" i="1"/>
  <c r="F66" i="1" s="1"/>
  <c r="L60" i="1"/>
  <c r="F60" i="1" s="1"/>
  <c r="L61" i="1"/>
  <c r="F61" i="1" s="1"/>
  <c r="F57" i="1"/>
  <c r="L59" i="1"/>
  <c r="F59" i="1" s="1"/>
  <c r="F54" i="1"/>
  <c r="F55" i="1"/>
  <c r="F56" i="1"/>
  <c r="F50" i="1"/>
  <c r="F51" i="1"/>
  <c r="F52" i="1"/>
  <c r="L42" i="1"/>
  <c r="F42" i="1" s="1"/>
  <c r="L44" i="1"/>
  <c r="F44" i="1" s="1"/>
  <c r="L45" i="1"/>
  <c r="F45" i="1" s="1"/>
  <c r="L46" i="1"/>
  <c r="F46" i="1" s="1"/>
  <c r="L48" i="1"/>
  <c r="F48" i="1" s="1"/>
  <c r="L37" i="1"/>
  <c r="F37" i="1" s="1"/>
  <c r="L39" i="1"/>
  <c r="F39" i="1" s="1"/>
  <c r="L40" i="1"/>
  <c r="F40" i="1" s="1"/>
  <c r="L34" i="1"/>
  <c r="F34" i="1" s="1"/>
  <c r="L35" i="1"/>
  <c r="F35" i="1" s="1"/>
  <c r="L27" i="1"/>
  <c r="F27" i="1" s="1"/>
  <c r="L28" i="1"/>
  <c r="F28" i="1" s="1"/>
  <c r="L29" i="1"/>
  <c r="F29" i="1" s="1"/>
  <c r="L30" i="1"/>
  <c r="F30" i="1" s="1"/>
  <c r="L31" i="1"/>
  <c r="F31" i="1" s="1"/>
  <c r="L32" i="1"/>
  <c r="F32" i="1" s="1"/>
  <c r="L33" i="1"/>
  <c r="F33" i="1" s="1"/>
  <c r="L4" i="1"/>
  <c r="F4" i="1" s="1"/>
  <c r="L6" i="1"/>
  <c r="F6" i="1" s="1"/>
  <c r="L17" i="1"/>
  <c r="F17" i="1" s="1"/>
  <c r="L20" i="1"/>
  <c r="F20" i="1" s="1"/>
  <c r="L21" i="1"/>
  <c r="F21" i="1" s="1"/>
  <c r="L22" i="1"/>
  <c r="F22" i="1" s="1"/>
  <c r="L23" i="1"/>
  <c r="F23" i="1" s="1"/>
  <c r="L25" i="1"/>
  <c r="F25" i="1" s="1"/>
  <c r="L26" i="1"/>
  <c r="F26" i="1" s="1"/>
  <c r="L3" i="1"/>
  <c r="F3" i="1" s="1"/>
  <c r="O3" i="1" l="1"/>
  <c r="N3" i="1"/>
  <c r="N82" i="1"/>
  <c r="O82" i="1"/>
  <c r="N83" i="1"/>
  <c r="O83" i="1"/>
  <c r="N84" i="1"/>
  <c r="O84" i="1"/>
  <c r="N85" i="1"/>
  <c r="O85" i="1"/>
  <c r="N86" i="1"/>
  <c r="O86" i="1"/>
  <c r="O87" i="1"/>
  <c r="N87" i="1"/>
  <c r="N88" i="1"/>
  <c r="O88" i="1"/>
  <c r="N89" i="1"/>
  <c r="O89" i="1"/>
  <c r="O90" i="1"/>
  <c r="N90" i="1"/>
  <c r="N91" i="1"/>
  <c r="O91" i="1"/>
  <c r="N92" i="1"/>
  <c r="O92" i="1"/>
  <c r="N78" i="1"/>
  <c r="O78" i="1"/>
  <c r="N77" i="1"/>
  <c r="O77" i="1"/>
  <c r="N76" i="1"/>
  <c r="O76" i="1"/>
  <c r="N73" i="1"/>
  <c r="O73" i="1"/>
  <c r="N72" i="1"/>
  <c r="O72" i="1"/>
  <c r="N71" i="1"/>
  <c r="O71" i="1"/>
  <c r="N69" i="1"/>
  <c r="O69" i="1"/>
  <c r="O68" i="1"/>
  <c r="N68" i="1"/>
  <c r="N67" i="1"/>
  <c r="O67" i="1"/>
  <c r="O66" i="1"/>
  <c r="N66" i="1"/>
  <c r="O65" i="1"/>
  <c r="N65" i="1"/>
  <c r="O64" i="1"/>
  <c r="N64" i="1"/>
  <c r="O63" i="1"/>
  <c r="N63" i="1"/>
  <c r="O61" i="1"/>
  <c r="N61" i="1"/>
  <c r="N60" i="1"/>
  <c r="O60" i="1"/>
  <c r="N59" i="1"/>
  <c r="O59" i="1"/>
  <c r="N57" i="1"/>
  <c r="O57" i="1"/>
  <c r="O56" i="1"/>
  <c r="N56" i="1"/>
  <c r="N55" i="1"/>
  <c r="O55" i="1"/>
  <c r="N54" i="1"/>
  <c r="O54" i="1"/>
  <c r="N52" i="1"/>
  <c r="O52" i="1"/>
  <c r="N51" i="1"/>
  <c r="O51" i="1"/>
  <c r="N50" i="1"/>
  <c r="O50" i="1"/>
  <c r="N40" i="1"/>
  <c r="O40" i="1"/>
  <c r="N39" i="1"/>
  <c r="O39" i="1"/>
  <c r="N37" i="1"/>
  <c r="O37" i="1"/>
  <c r="N35" i="1"/>
  <c r="O35" i="1"/>
  <c r="N34" i="1"/>
  <c r="O34" i="1"/>
  <c r="N33" i="1"/>
  <c r="O33" i="1"/>
  <c r="N32" i="1"/>
  <c r="O32" i="1"/>
  <c r="N31" i="1"/>
  <c r="O31" i="1"/>
  <c r="N30" i="1"/>
  <c r="O30" i="1"/>
  <c r="N29" i="1"/>
  <c r="O29" i="1"/>
  <c r="N28" i="1"/>
  <c r="O28" i="1"/>
  <c r="N27" i="1"/>
  <c r="O27" i="1"/>
  <c r="N26" i="1"/>
  <c r="O26" i="1"/>
  <c r="N25" i="1"/>
  <c r="O25" i="1"/>
  <c r="N23" i="1"/>
  <c r="O23" i="1"/>
  <c r="N22" i="1"/>
  <c r="O22" i="1"/>
  <c r="N21" i="1"/>
  <c r="O21" i="1"/>
  <c r="N20" i="1"/>
  <c r="O20" i="1"/>
  <c r="N17" i="1"/>
  <c r="O17" i="1"/>
  <c r="N6" i="1"/>
  <c r="O6" i="1"/>
  <c r="N4" i="1"/>
  <c r="O4" i="1"/>
  <c r="N48" i="1"/>
  <c r="O48" i="1"/>
  <c r="N46" i="1"/>
  <c r="O46" i="1"/>
  <c r="N45" i="1"/>
  <c r="O45" i="1"/>
  <c r="N44" i="1"/>
  <c r="O44" i="1"/>
  <c r="N42" i="1"/>
  <c r="O42" i="1"/>
</calcChain>
</file>

<file path=xl/sharedStrings.xml><?xml version="1.0" encoding="utf-8"?>
<sst xmlns="http://schemas.openxmlformats.org/spreadsheetml/2006/main" count="971" uniqueCount="359">
  <si>
    <t>№</t>
  </si>
  <si>
    <t>Документ</t>
  </si>
  <si>
    <t>Пункт КД</t>
  </si>
  <si>
    <t>Формулировка пункта в КД</t>
  </si>
  <si>
    <t>Требование</t>
  </si>
  <si>
    <r>
      <t xml:space="preserve">Итоговая оценка соответствия
</t>
    </r>
    <r>
      <rPr>
        <b/>
        <sz val="8"/>
        <color theme="1"/>
        <rFont val="Calibri"/>
        <family val="2"/>
        <charset val="204"/>
        <scheme val="minor"/>
      </rPr>
      <t>(Заполняется автоматически)</t>
    </r>
  </si>
  <si>
    <t>Соответствие требованию/наличие документа</t>
  </si>
  <si>
    <t>Документ соответствует форме</t>
  </si>
  <si>
    <t>Документ имеет подпись УЛ</t>
  </si>
  <si>
    <t>Документ имеет подпись ЕИО</t>
  </si>
  <si>
    <t>Документ имеет печать</t>
  </si>
  <si>
    <t>Соответствие документа его атрибутам</t>
  </si>
  <si>
    <t>Комментарий</t>
  </si>
  <si>
    <t>Пункт</t>
  </si>
  <si>
    <t>Несоответствие</t>
  </si>
  <si>
    <t>Общие требования</t>
  </si>
  <si>
    <t>Заявка</t>
  </si>
  <si>
    <t xml:space="preserve">1) 3.1.2. </t>
  </si>
  <si>
    <t>Заявка на участие в конкурсном отборе должна содержать следующие документы:
Заявка, составленная по форме приложения №1 к настоящей документации, подписанная уполномоченным лицом Участника конкурсного отбора</t>
  </si>
  <si>
    <t>Заявка представлена (файл можно открыть и прочитать)</t>
  </si>
  <si>
    <t>Непр.</t>
  </si>
  <si>
    <t>3.2.1.</t>
  </si>
  <si>
    <t>Юридическое лицо, намеренное принять участие в конкурсном отборе, имеет право подать Оператору единовременно только одну Заявку в рамках данного конкурсного отбора. Подача новой Заявки, как по тому же Проекту, так и по другому Проекту, не допускается до истечения 6 месяцев:
1) с даты подачи Заявки в случае отзыва Заявки Участником конкурсного отбора, или
2) с даты принятия Оператором решения об отказе в дальнейшем рассмотрении Заявки или об отказе в предоставлении Гранта, или
3) с даты принятия Оператором решения о признании Участника конкурсного отбора Победителем конкурсного отбора</t>
  </si>
  <si>
    <t>На рассмотрении отсутствуют заявки от данного участника. 
В случае если ранее участник подавал заявки, то прошло ли 6 месяцев:
- с даты отзыва предыдущей заявки
- с даты отказа по предыдущей заявке или с даты признания участника победителем отбора.</t>
  </si>
  <si>
    <t>1) 4.1.3</t>
  </si>
  <si>
    <t>Формальная проверка Заявки включает в себя анализ соблюдения следующих требований и ограничений:
Комплектность документов, поданных в составе Заявки: соблюдение требований, установленных пунктами 2.1.9, 3.2.1 настоящей документации. В случае выявления нарушения указанных требований Оператор прекращает проведение формальной проверки и принимает решение, предусмотренное подпунктом 1 пункта 4.1.4 настоящей документации</t>
  </si>
  <si>
    <r>
      <t xml:space="preserve">В пункте 4.5 заявки указа </t>
    </r>
    <r>
      <rPr>
        <b/>
        <sz val="11"/>
        <color theme="1"/>
        <rFont val="Calibri"/>
        <family val="2"/>
        <charset val="204"/>
        <scheme val="minor"/>
      </rPr>
      <t>одна</t>
    </r>
    <r>
      <rPr>
        <sz val="11"/>
        <color theme="1"/>
        <rFont val="Calibri"/>
        <family val="2"/>
        <charset val="204"/>
        <scheme val="minor"/>
      </rPr>
      <t xml:space="preserve"> основная СЦТ и ее наименование соответствует наименованию СЦТ, ДК по которой доведена до оператора</t>
    </r>
  </si>
  <si>
    <t>2) 4.1.3</t>
  </si>
  <si>
    <t>Формальная проверка Заявки включает в себя анализ соблюдения следующих требований и ограничений:
Комплектность документов, поданных в составе Заявки: наличие документов, предусмотренных пунктом 3.1, соблюдение установленных настоящей документацией форм документов, отсутствие незаполненных полей, предусмотренных формами документов, установленными приложениями к настоящей документации, выполнение требований пунктов 3.2.3 – 3.2.5, 3.2.8, 3.2.9 настоящей документации</t>
  </si>
  <si>
    <t>Все поля заявки заполнены</t>
  </si>
  <si>
    <t>Наименования пунктов заявки не изменены</t>
  </si>
  <si>
    <t>Пункт 4.6 заявки. Наименование указанных в заявке приоритетных направлений соответствует утвержденным наименованиям в перечне приоритетных направлений</t>
  </si>
  <si>
    <t>В пункте 5.7 заявки указаны наименования дорожных карт и указанные наименования соответствуют утвержденным наименованиям доведенным до фонда</t>
  </si>
  <si>
    <t>3) 4.1.3</t>
  </si>
  <si>
    <t>Формальная проверка Заявки включает в себя анализ соблюдения следующих требований и ограничений: наименование Проекта, сроки реализации Проекта, сумма запрошенного Гранта (включая сумму Гранта на реализацию отдельных Этапов), сумма софинансирования (включая сумму софинансирования на реализацию отдельных Этапов), мероприятия Проекта (Этапов), показатели реализации Проекта, указанные в Заявке, соответствуют информации, указанной в прилагаемых к Заявке документах</t>
  </si>
  <si>
    <t>п. 4.1 Заявки. Наименование проекта в пункте соответствует титульному листу заявки</t>
  </si>
  <si>
    <t>п. 6.1 Заявки. Таблица не содержит незаполненных ячеек</t>
  </si>
  <si>
    <t>Сроки проекта в пункте 6 заявки соответствуют срокам в пункте 7 заявки</t>
  </si>
  <si>
    <t>Число этапов в пункте 7 заявки соответствует числу этапов в пункте 8 заявки</t>
  </si>
  <si>
    <t>Сумма гранта и общая стоимость проекта, указанная в пункте 8 заявки, соответствует информации, указанной на титульном листе</t>
  </si>
  <si>
    <t>Статьи расходов и формат таблицы в пункте 8 соответствуют утвержденной форме</t>
  </si>
  <si>
    <t>Объем софинансирования в пункте 8 соответствует объему софинансирования в пункте 9</t>
  </si>
  <si>
    <t>Смета</t>
  </si>
  <si>
    <t xml:space="preserve">2) 3.1.2. </t>
  </si>
  <si>
    <t>Заявка на участие в конкурсном отборе должна содержать следующие документы:
Смета, составленная в соответствии с шаблоном Сметы и требованиями к составлению Сметы, установленными приложением №2 к настоящей документации</t>
  </si>
  <si>
    <t>Смета проекта представлена (файл можно открыть и прочитать)</t>
  </si>
  <si>
    <t>Наименования вкладок сметы соответсвует наименованиям, установленным шаблоном</t>
  </si>
  <si>
    <t>Структура выпадающих списков на вкладке "нефинансовые активы не изменена</t>
  </si>
  <si>
    <t>Сумма гранта в смете соответствует сумме на титульном листе заявки</t>
  </si>
  <si>
    <t>Сумма софинансирования в смете соответствует сумме в пункте 8 заявки для каждого этапа</t>
  </si>
  <si>
    <t>Сроки реализации проекта в смете соответствуют срокам в разделе 6 заявки</t>
  </si>
  <si>
    <t>Количество и сроки этапов в смете соответствует заявке</t>
  </si>
  <si>
    <t>Документы в отношении участника</t>
  </si>
  <si>
    <t xml:space="preserve">1) 3.1.3.	</t>
  </si>
  <si>
    <t>Состав документов, подтверждающих соответствие Участника конкурсного отбора требованиям к Участникам конкурсного отбора: Копия действующей на момент подачи Заявки редакции устава Участника конкурсного отбора</t>
  </si>
  <si>
    <t>Устав заявителя представлен (файл можно открыть и прочитать)</t>
  </si>
  <si>
    <t xml:space="preserve"> 2)  3.1.3.	</t>
  </si>
  <si>
    <t>Состав документов, подтверждающих соответствие Участника конкурсного отбора требованиям к Участникам конкурсного отбора: Документ, подтверждающий полномочия лица, действующего от имени Участника конкурсного отбора (в том числе полномочия на подписание Заявки и иных документов, связанных с участием в конкурсном отборе): решение соответствующего органа управления о назначении или о передаче полномочий единоличного исполнительного органа (представляется в обязательном порядке), доверенность на право подписания документов, связанных с участием в конкурсном отборе (предоставляется в отношении лица, отличного от единоличного исполнительного органа, в случае подписания документов, связанных с участием в конкурсном отборе, не единоличным исполнительным органом)</t>
  </si>
  <si>
    <t>Документ о полномочиях уполномоченного лица участника (ЕИО или иное уполномоченное лицо) представлен (файл можно открыть и прочитать)</t>
  </si>
  <si>
    <t>ФИО уполномоченного лица соответствует ФИО подписанта в заявке</t>
  </si>
  <si>
    <t xml:space="preserve"> 3)  3.1.3.	</t>
  </si>
  <si>
    <t>Состав документов, подтверждающих соответствие Участника конкурсного отбора требованиям к Участникам конкурсного отбора: Справка, подписанная единоличным исполнительным органом Участника конкурсного отбора, подтверждающая, что на дату подачи Заявки:
- Участник конкурсного отбора не находится в процессе реорганизации или ликвидации;
- в отношении Участника конкурсного отбора не возбуждено производство по делу о несостоятельности (банкротстве) в соответствии с законодательством Российской Федерации о несостоятельности (банкротстве);
- Участник конкурсного отбора не являлся получателем средств 
из федерального и (или) регионального бюджета соответствующего субъекта Российской Федерации, включая гранты, предоставляемые институтами развития за счет средств субсидии, в целях реализации Проекта</t>
  </si>
  <si>
    <t>Справка о ликвидации/банкротстве представлена 
(файл можно открыть и прочитать)</t>
  </si>
  <si>
    <t>Справка составлена по состоянию на дату подачи заявки</t>
  </si>
  <si>
    <t>Справка подтверждает факт отсутствия реорганизации или ликвидации</t>
  </si>
  <si>
    <t>Справка подтверждает, что в отношении участника не введена процедура банкротства и его деятельность не приостановлена</t>
  </si>
  <si>
    <t>Справка подтверждает факт неполучения средств из бюджета (в т.ч. через от институтов развития) на реализацию проекта, указанного в заявке</t>
  </si>
  <si>
    <t xml:space="preserve">4)  3.1.3.	</t>
  </si>
  <si>
    <t>Состав документов, подтверждающих соответствие Участника конкурсного отбора требованиям к Участникам конкурсного отбора: Справка, подписанная единоличным исполнительным органом Участника конкурсного отбора:
а) подтверждающая отсутствие у Участника конкурсного отбора на дату подачи Заявки неисполненной обязанности по уплате налогов, сборов, пеней, штрафов, процентов, подлежащих уплате в соответствии с законодательством Российской Федерации о налогах и сборах, или
б) подтверждающая наличие у Участника конкурсного отбора на дату подачи Заявки неисполненной обязанности по уплате налогов, сборов, пеней, штрафов, процентов, подлежащих уплате в соответствии с законодательством Российской Федерации о налогах и сборах, с указанием суммы и категории (просроченная, непросроченная, др.) такой неисполненной обязанности, и содержащая обязательство Участника конкурсного отбора обеспечить отсутствие такой неисполненной обязанности на момент заключения соглашения в случае признания Участника конкурсного отбора Победителем конкурсного отбора</t>
  </si>
  <si>
    <t>Справка о наличии или отсутствии неисполненных обязательств по уплате налогов представлена (файл можно открыть и прочитать)</t>
  </si>
  <si>
    <t>Справка подтверждает отсутствие неисполненных обязательств по уплате налогов или содержит гарантию исполнения такого обязательства на момент подписания соглашения</t>
  </si>
  <si>
    <t>Документы в отношении правообладателя 
(Проверяется для каждого правообладателя, указанного в заявке)</t>
  </si>
  <si>
    <t>Документы по правообладателю</t>
  </si>
  <si>
    <t>1) 3.1.4.</t>
  </si>
  <si>
    <t>Состав документов в отношении Правообладателя Решения, внедрение которого осуществляется в рамках реализации Проекта:
Копия действующей на момент подачи Заявки редакции устава Правообладателя</t>
  </si>
  <si>
    <t>Копия устава правообладателя представлена (файл можно открыть и прочитать)</t>
  </si>
  <si>
    <t>Наименование правообладателя в уставе соответствует наименованию в заявке</t>
  </si>
  <si>
    <t>2) 3.1.4.</t>
  </si>
  <si>
    <t xml:space="preserve">
Документ, подтверждающий полномочия лица, действующего от имени Правообладателя: решение соответствующего органа управления о назначении или о передаче полномочий единоличного исполнительного органа, доверенность на право подписания документов от имени Правообладателя (в отношении лица, отличного от единоличного исполнительного органа)</t>
  </si>
  <si>
    <t>Документ о полномочиях представителя правообладателя представлен (файл можно открыть и прочитать)</t>
  </si>
  <si>
    <t>3) 3.1.4.</t>
  </si>
  <si>
    <t>Состав документов в отношении Правообладателя Решения, внедрение которого осуществляется в рамках реализации Проекта:
Документы, подтверждающие права в отношении Решения, внедрение которого осуществляется в рамках реализации Проекта:
- свидетельство о регистрации программы для ЭВМ/лицензионный договор либо
- внутреннее техническое задание на разработку программного обеспечения/задания разработчикам, либо
- выписка по счету 08 «Вложения во внеоборотные активы» плана счетов бухгалтерского учета организации</t>
  </si>
  <si>
    <r>
      <t>Документ о правах на решение представлен (</t>
    </r>
    <r>
      <rPr>
        <b/>
        <sz val="11"/>
        <color theme="1"/>
        <rFont val="Calibri"/>
        <family val="2"/>
        <charset val="204"/>
        <scheme val="minor"/>
      </rPr>
      <t>свидетельство о регистрации программы для ЭВМ / лицензионный договор</t>
    </r>
    <r>
      <rPr>
        <sz val="11"/>
        <color theme="1"/>
        <rFont val="Calibri"/>
        <family val="2"/>
        <charset val="204"/>
        <scheme val="minor"/>
      </rPr>
      <t xml:space="preserve"> либо </t>
    </r>
    <r>
      <rPr>
        <b/>
        <sz val="11"/>
        <color theme="1"/>
        <rFont val="Calibri"/>
        <family val="2"/>
        <charset val="204"/>
        <scheme val="minor"/>
      </rPr>
      <t>внутреннее ТЗ</t>
    </r>
    <r>
      <rPr>
        <sz val="11"/>
        <color theme="1"/>
        <rFont val="Calibri"/>
        <family val="2"/>
        <charset val="204"/>
        <scheme val="minor"/>
      </rPr>
      <t xml:space="preserve">, либо </t>
    </r>
    <r>
      <rPr>
        <b/>
        <sz val="11"/>
        <color theme="1"/>
        <rFont val="Calibri"/>
        <family val="2"/>
        <charset val="204"/>
        <scheme val="minor"/>
      </rPr>
      <t>выписка по счету 08</t>
    </r>
    <r>
      <rPr>
        <sz val="11"/>
        <color theme="1"/>
        <rFont val="Calibri"/>
        <family val="2"/>
        <charset val="204"/>
        <scheme val="minor"/>
      </rPr>
      <t>) (файл можно открыть и прочитать)</t>
    </r>
  </si>
  <si>
    <t>Документы в отношении интегратора 
(проверяется для каждого интегратора, указанного в заявке)</t>
  </si>
  <si>
    <t>Привлекается</t>
  </si>
  <si>
    <t>Документы по интегратору</t>
  </si>
  <si>
    <t xml:space="preserve">1) 3.1.5.	</t>
  </si>
  <si>
    <t>Состав документов в отношении интегратора, осуществляющего работы по внедрению Решения в рамках реализации Проекта:
Копия действующей на момент подачи Заявки редакции устава интегратора</t>
  </si>
  <si>
    <t>Копия устава интегратора представлена (файл можно открыть и прочитать)</t>
  </si>
  <si>
    <t>Наименование интегратора в уставе соответствует наименованию в заявке</t>
  </si>
  <si>
    <t xml:space="preserve">2) 3.1.5.	</t>
  </si>
  <si>
    <t>Состав документов в отношении интегратора, осуществляющего работы по внедрению Решения в рамках реализации Проекта:
Документ, подтверждающий полномочия лица, действующего от имени интегратора: решение соответствующего органа управления о назначении единоличного исполнительного органа, доверенность на право подписания документов от имени интегратора (в отношении лица, отличного от единоличного исполнительного органа)</t>
  </si>
  <si>
    <t>Документ о полномочиях представителя интегратора представлен (файл можно открыть и прочитать)</t>
  </si>
  <si>
    <t xml:space="preserve">3) 3.1.5.	</t>
  </si>
  <si>
    <t>Состав документов в отношении интегратора, осуществляющего работы по внедрению Решения в рамках реализации Проекта:
Письмо-подтверждение участия в реализации Проекта, составленное по форме, приведенной в приложении №5 к настоящей документации, составленное на имя руководителя Участника конкурсного отбора и заверенное печатью (при наличии) и подписью уполномоченного лица интегратора. К письму-подтверждению прикладывается договор (при наличии), заключенный Участником конкурсного отбора с интегратором</t>
  </si>
  <si>
    <t>Подтверждение участия в проекте представлено (файл можно открыть и прочитать)</t>
  </si>
  <si>
    <t>Наименование решения в подтверждении участия в проекте соответствует наименованию решения в заявке</t>
  </si>
  <si>
    <t>Наименование проекта в подтверждении участия в проекте соответствует наименованию в заявке</t>
  </si>
  <si>
    <t>В подтверждении указана информация об опыте интегратора</t>
  </si>
  <si>
    <t>Документы в отношении решения 
(Проверяется для каждого ключевого элемента, если решение заявлено как составное)</t>
  </si>
  <si>
    <t>Документы в отношении решения</t>
  </si>
  <si>
    <t xml:space="preserve">1) 3.1.6.	</t>
  </si>
  <si>
    <t>Состав документов, подтверждающих соответствие Решения, внедрение которого осуществляется в рамках реализации Проекта, требованиям настоящей документации:
Техническое задание на доработку Решения (при необходимости доработки), утвержденное уполномоченным лицом Участника конкурсного отбора</t>
  </si>
  <si>
    <t>ТЗ на доработку решения представлено (файл можно открыть и прочитать)</t>
  </si>
  <si>
    <t>Наименование решения в ТЗ на доработку соответствует наименованию в заявке</t>
  </si>
  <si>
    <t xml:space="preserve">2) 3.1.6.	</t>
  </si>
  <si>
    <t>Состав документов, подтверждающих соответствие Решения, внедрение которого осуществляется в рамках реализации Проекта, требованиям настоящей документации:
Техническое задание на внедрение Решения, утвержденное уполномоченным лицом Участника конкурсного отбора (не допускается объединение технического задания на доработку Решения и технического задания на внедрение Решения в один документ)</t>
  </si>
  <si>
    <t>ТЗ на внедрение решения представлено (файл можно открыть и прочитать)</t>
  </si>
  <si>
    <t>ТЗ на внедрение решения не является частью ТЗ на доработку решения (или наоборот)</t>
  </si>
  <si>
    <t>Наименование решения в ТЗ на внедрение соответствует наименованию в заявке</t>
  </si>
  <si>
    <t xml:space="preserve">3) 3.1.6.	</t>
  </si>
  <si>
    <t>Состав документов, подтверждающих соответствие Решения, внедрение которого осуществляется в рамках реализации Проекта, требованиям настоящей документации:
Подтверждение регистрации Решения в Едином реестре российских программ для электронных вычислительных машин и баз данных и (или) в Едином реестре российской радиоэлектронной продукции (при наличии регистрации в одном из указанных реестров), заверенное уполномоченным лицом Участника конкурсного отбора, или письмо-обязательство Правообладателя внести Решение, внедрение которого осуществляется в рамках реализации Проекта, в Единый реестр программ для электронных вычислительных машин и баз данных и (или) Единый реестр российской радиоэлектронной продукции, в случае если на момент подачи Заявки внедряемое в рамках реализации Проекта Решение не внесено ни в один из указанных реестров, составленное на имя единоличного исполнительного органа Участника конкурсного отбора, подписанное уполномоченным лицом Правообладателя и заверенное печатью Правообладателя</t>
  </si>
  <si>
    <t>Документ, подтверждающий регистрацию решения в реестре, или письмо - обязательство правообладателя внести решение в реестр не позднее 6 мес. с даты окончания проекта (подтверждается отдельно для каждого ключевого элемента составного решения) представлены (файл можно открыть и прочитать)</t>
  </si>
  <si>
    <t xml:space="preserve">4) 3.1.6.	</t>
  </si>
  <si>
    <t>Состав документов, подтверждающих соответствие Решения, внедрение которого осуществляется в рамках реализации Проекта, требованиям настоящей документации:
Документы, подтверждающие достижение в отношении Решения заявленного УГТ, составленные Правообладателем Решения и заверенные уполномоченным лицом Правообладателя (документы представляются в случае, если Решение не включено в один из указанных реестров)</t>
  </si>
  <si>
    <r>
      <t>Документ, подтверждающий достижение заявленного УГТ, представлен (файл можно открыть и прочитать)</t>
    </r>
    <r>
      <rPr>
        <i/>
        <sz val="11"/>
        <color theme="1"/>
        <rFont val="Calibri"/>
        <family val="2"/>
        <charset val="204"/>
        <scheme val="minor"/>
      </rPr>
      <t xml:space="preserve"> (требуется в случае, если решение не включено в реестр)</t>
    </r>
  </si>
  <si>
    <t>Документ, подтверждающий достижение заявленного УГТ, составлен правообладателем решения</t>
  </si>
  <si>
    <t>Документы по софинансированию</t>
  </si>
  <si>
    <t>Софинансирование. Общее</t>
  </si>
  <si>
    <t xml:space="preserve">1) 3.1.7.	</t>
  </si>
  <si>
    <t>Документами, подтверждающими привлечение (наличие) средств софинансирования в объеме, достаточном для реализации Проекта, являются:
Решения уполномоченного органа управления Участника конкурсного отбора (правление, совет директоров, общее собрание участников, общее собрание акционеров, иное в соответствии с уставом Участника конкурсного отбора):
- об одобрении Проекта (с указанием точного наименования Проекта) (обязательно при любом способе софинансирования);
- о выделении финансирования на реализацию Проекта (в случае софинансирования расходов на реализацию Проекта за счет собственных средств Участника конкурсного отбора);
- об одобрении сделки при наличии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сделки предоставляется соответствующая справка, подписанная уполномоченным лицом Участника конкурсного отбора)</t>
  </si>
  <si>
    <t>Решение об одобрении проекта представлено (файл можно открыть и прочитать)</t>
  </si>
  <si>
    <t>Наименование проекта в решении об одобрении проекта соответствует наименованию в заявке</t>
  </si>
  <si>
    <t>Решение об одобрении сделки или справка о том, что сделка не является крупной и ее одобрение не требуется, представлены</t>
  </si>
  <si>
    <t>Софинансирование из собственных средств</t>
  </si>
  <si>
    <t>Не привлекается</t>
  </si>
  <si>
    <t>Софинансирование. Собственные средства</t>
  </si>
  <si>
    <t>Решение о выделении финансирования на реализацию проекта (может быть частью решения об одобрении проекта) представлено (файл можно открыть и прочитать)</t>
  </si>
  <si>
    <t>Документами, подтверждающими привлечение (наличие) средств софинансирования в объеме, достаточном для реализации Проекта, являются:
1)	Решения уполномоченного органа управления Участника конкурсного отбора (правление, совет директоров, общее собрание участников, общее собрание акционеров, иное в соответствии с уставом Участника конкурсного отбора):
- об одобрении Проекта (с указанием точного наименования Проекта) (обязательно при любом способе софинансирования);
- о выделении финансирования на реализацию Проекта (в случае софинансирования расходов на реализацию Проекта за счет собственных средств Участника конкурсного отбора);
- об одобрении сделки при наличии признаков заинтересованности либо крупной сделки, а также во всех иных случаях, предусмотренных учредительными документами Участника конкурсного отбора (при отсутствии в учредительных документах требований об одобрении сделки предоставляется соответствующая справка, подписанная уполномоченным лицом Участника конкурсного отбора)</t>
  </si>
  <si>
    <t>Наименованиепроекта в решении о выделении финансирования соответствует наименованию в заявке</t>
  </si>
  <si>
    <t>Сумма софинансирования в решении о выделении финансирования соответствует сумме в разделе 9 заявки</t>
  </si>
  <si>
    <t xml:space="preserve">2) 3.1.7.	</t>
  </si>
  <si>
    <t>В случае если Софинансирование расходов на реализацию Проекта планируется обеспечить за счет собственных средств Участника конкурсного отбора:
- копия бухгалтерского баланса с приложениями (включая отчет о финансовых результатах), составленных в соответствии с требованиями, установленными соответствующими нормативными правовыми актами, за последний отчетный год с отметкой налогового органа о получении в любой установленной действующим законодательством Российской Федерации форме;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с приложением надлежаще заверенных копий всех подтверждающих документов по схеме финансирования</t>
  </si>
  <si>
    <t>Копия бухгалтерского баланса и ОФР за последний отчетный год представлена (файл можно открыть и прочитать)</t>
  </si>
  <si>
    <t>В случае если Софинансирование расходов на реализацию Проекта планируется обеспечить за счет собственных 2)	В случае если Софинансирование расходов на реализацию Проекта планируется обеспечить за счет собственных средств Участника конкурсного отбора:
- копия бухгалтерского баланса с приложениями (включая отчет о финансовых результатах), составленных в соответствии с требованиями, установленными соответствующими нормативными правовыми актами, за последний отчетный год с отметкой налогового органа о получении в любой установленной действующим законодательством Российской Федерации форме;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с приложением надлежаще заверенных копий всех подтверждающих документов по схеме финансирования</t>
  </si>
  <si>
    <t>Копии бухгалтерского баланса и ОФР имеет отметки налогового органа</t>
  </si>
  <si>
    <t>Справка с описанием схемы привлечения средств софинансирования представлена (файл можно открыть и прочитать)</t>
  </si>
  <si>
    <t>Дополнительные документы по схеме софинансирования, указанные в справке, представлены</t>
  </si>
  <si>
    <t xml:space="preserve">Софинансирование за счет заемных средств </t>
  </si>
  <si>
    <t>Софинансирование. Заемные средства</t>
  </si>
  <si>
    <t xml:space="preserve">3) 3.1.7.	</t>
  </si>
  <si>
    <t>Документами, подтверждающими привлечение (наличие) средств софинансирования в объеме, достаточном для реализации Проекта, в случае если Софинансирование расходов на реализацию Проекта планируется обеспечить за счет заемных средств: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надлежаще заверенных копий всех подтверждающих документов по схеме финансирования, в том числе: копии кредитного договора (договора инвестиционного кредита, договора займа) с указанием реквизитов кредитора (займодавца), с приложением графика платежей (допускается предоставление предварительного соглашения либо решения кредитной организации об одобрении предоставления заемных средств, с приложением графика платежей)</t>
  </si>
  <si>
    <t>Наименование займодавца в справке и прилагаемых документах соответствует наименованию в заявке</t>
  </si>
  <si>
    <t>В случае если Софинансирование расходов на реализацию Проекта планируется обеспечить за счет заемных средств: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надлежаще заверенных копий всех подтверждающих документов по схеме финансирования, в том числе: копии кредитного договора (договора инвестиционного кредита, договора займа) с указанием реквизитов кредитора (займодавца), с приложением графика платежей (допускается предоставление предварительного соглашения либо решения кредитной организации об одобрении предоставления заемных средств, с приложением графика платежей)</t>
  </si>
  <si>
    <t>Дополнительные документы по схеме софинансирования представлены, в т.ч.:
1) копия кредитного договора / договора инвестиционного кредита / договора займа с указанием реквизитов кредитора,
ИЛИ
2) предварительное соглашение / решение кредитной организации</t>
  </si>
  <si>
    <t>В документах содержится график платежей</t>
  </si>
  <si>
    <t>Софинансирование за счет средств соинвестора</t>
  </si>
  <si>
    <t>Софинансирование. Соинвестиции</t>
  </si>
  <si>
    <t xml:space="preserve">4) 3.1.7.	</t>
  </si>
  <si>
    <t>В случае если Софинансирование расходов на реализацию Проекта планируется за счет средств соинвестора:
- справка в свободной форме, подписанная уполномоченным лицом Участника конкурсного отбора, с описанием схемы привлечения средств софинансирования в Проект и приложением надлежаще заверенных копий всех подтверждающих документов по схеме финансирования, в том числе: копии целевого инвестиционного контракта с соинвестором с приложением информации о соинвесторе (ЕГРЮЛ/ИНН) (допускается предоставление предварительного соглашения либо решения инвестора об одобрении предоставления инвестиционных средств), подтверждающая намерения инвестора инвестировать в заявленный Проект с указанием суммы инвестиций и графика их предоставления.</t>
  </si>
  <si>
    <t>Наименование соинвестора в справке и прилагаемых документах соответствует наименованию в заявке</t>
  </si>
  <si>
    <t>Дополнительные документы по схеме софинансирования представлены, в т.ч.:
1) целевой инвестиционный контракт (с указанием ЕГРЮЛ / ИНН),
ИЛИ
2) предварительное соглашение / решение инвестора об одобрении</t>
  </si>
  <si>
    <t>Наименование проекта в представленных подтверждениях соответствует наименованию в заявке</t>
  </si>
  <si>
    <t>В документах указана сумма инвестиций (соответствует сумме в заявке) и график предоставления</t>
  </si>
  <si>
    <t>Дополнительные проверки</t>
  </si>
  <si>
    <t>Общие требования к документации</t>
  </si>
  <si>
    <t>3.2.8.</t>
  </si>
  <si>
    <t>Непредоставление документов, перечисленных в пункте 3.1 настоящей документации, в связи с наличием в них сведений, составляющих государственную и (или) коммерческую тайну, не допускается.</t>
  </si>
  <si>
    <t>В материалах заявки не выявлены прямые указания на то, что какие-либо документы не представлены или содержат неполную информацию по причине государственной тайны</t>
  </si>
  <si>
    <t>3.2.3.</t>
  </si>
  <si>
    <t>Все документы, входящие в состав Заявки, а также вся корреспонденция, связанная с участием в конкурсном отборе, должны быть составлены на русском языке.</t>
  </si>
  <si>
    <t>Материалы составлены на русском языке. Документы, составленные на иностранном языке, имеют заверенный перевод</t>
  </si>
  <si>
    <t>3.2.10.</t>
  </si>
  <si>
    <t xml:space="preserve">	Наименование всех файлов должно соответствовать их содержанию.</t>
  </si>
  <si>
    <t>Не выявлены прямые подтверждения того, что содержание документа не соответствует его наименованию</t>
  </si>
  <si>
    <t>Согласие на передачу информации</t>
  </si>
  <si>
    <t>9) 3.1.2.</t>
  </si>
  <si>
    <t>Заявка на участие в конкурсном отборе должна содержать следующие документы: 
Согласие на обработку и передачу информации – по форме приложения №3 к настоявшей конкурсной документации</t>
  </si>
  <si>
    <t>Представлено согласие на обработку и передачу информации</t>
  </si>
  <si>
    <t>Презентация проекта</t>
  </si>
  <si>
    <t>10) 3.1.2.</t>
  </si>
  <si>
    <t>Презентация Проекта, составленная по форме приложения №4 к настоящей документации.</t>
  </si>
  <si>
    <t>Представлена презентация проекта</t>
  </si>
  <si>
    <t>СЦТ в презентации соответствует СЦТ в заявке</t>
  </si>
  <si>
    <t>Название проекта/решения в презентации соответствует заявке</t>
  </si>
  <si>
    <t>Сумма гранта/софинансирования (в том числе по этапам) в презентации соответствует суммам в заявке</t>
  </si>
  <si>
    <t>Наименование займодавца / соинвестора и способ(ы) софинансирования в презентации соответствуют данным в заявке</t>
  </si>
  <si>
    <t>Наименование и категории (правообладатель, интегратор) подрядчиков в презентации соответствуют наименованиям в заявке</t>
  </si>
  <si>
    <t>График реализации проекта в презентации соответствует графику в заявке</t>
  </si>
  <si>
    <t>Формулировка КД</t>
  </si>
  <si>
    <t>Проверяемый документ</t>
  </si>
  <si>
    <t>Результат</t>
  </si>
  <si>
    <t>Общие вопросы</t>
  </si>
  <si>
    <t>2.1.5.</t>
  </si>
  <si>
    <t>Минимальный размер Гранта на реализацию одного Проекта в рамках настоящего конкурсного отбора составляет 20 000 000 (двадцать миллионов) рублей</t>
  </si>
  <si>
    <t>Сумма гранта не менее 20 млн. рублей</t>
  </si>
  <si>
    <t>Да</t>
  </si>
  <si>
    <t>2.1.6.</t>
  </si>
  <si>
    <t>Сумма гранта не более 300 млн. рублей</t>
  </si>
  <si>
    <t>Нет</t>
  </si>
  <si>
    <t>2.2.1.</t>
  </si>
  <si>
    <t>В конкурсном отборе могут принимать участие российские юридические лица, за исключением государственных (муниципальных) учреждений, осуществляющие (планирующие осуществлять) в качестве заказчика реализацию Проекта. Под реализацией Проекта для целей настоящего конкурсного отбора понимается деятельность по доработке (если доработка необходима по условиям реализации Проекта) и внедрению Решения, исключительные права на которое на момент подачи Заявки не принадлежат и на протяжении всего заявленного срока реализации Проекта не будут принадлежать Участнику конкурсного отбора.</t>
  </si>
  <si>
    <t>Участник является юридическим лицом РФ</t>
  </si>
  <si>
    <t>Выписка из ЕГРЮЛ</t>
  </si>
  <si>
    <t>1) Права на внедряемое решение не принадлежат участнику, 
И
2) В документах не содержится явное указание на переход исключительных прав к участнику на протяжении срока реализации проекта</t>
  </si>
  <si>
    <t>документы по правообладателю</t>
  </si>
  <si>
    <t xml:space="preserve">а) 2.2.2.	</t>
  </si>
  <si>
    <t>Участник конкурсного отбора на дату подачи Заявки должен удовлетворять следующим обязательным требованиям:
юридическое лицо не находится в процессе ликвидации или реорганизации</t>
  </si>
  <si>
    <t>Участник не находится в процессе ликвидации</t>
  </si>
  <si>
    <t>Письмо участника</t>
  </si>
  <si>
    <t>Участник не находится в процессе реорганизации</t>
  </si>
  <si>
    <t xml:space="preserve">б) 2.2.2.	</t>
  </si>
  <si>
    <t>Участник конкурсного отбора на дату подачи Заявки должен удовлетворять следующим обязательным требованиям:
наличие у юридического лица статуса налогового резидента 
Российской Федерации</t>
  </si>
  <si>
    <t>Участник имеет статус налогового резидента РФ</t>
  </si>
  <si>
    <t>ОФР</t>
  </si>
  <si>
    <t xml:space="preserve">в) 2.2.2.	</t>
  </si>
  <si>
    <t>Участник конкурсного отбора на дату подачи Заявки должен удовлетворять следующим обязательным требованиям:
в отношении юридического лица не введена процедура банкротства либо его деятельность не приостановлена в порядке, предусмотренном законодательством Российской Федерации</t>
  </si>
  <si>
    <t>В отношении участника не введена процедура банкротства</t>
  </si>
  <si>
    <t>Деятельность участника не приостановлена</t>
  </si>
  <si>
    <t xml:space="preserve">г) 2.2.2.	</t>
  </si>
  <si>
    <t>Участник конкурсного отбора на дату подачи Заявки должен удовлетворять следующим обязательным требованиям:
юридическое лицо не имеет неурегулированных споров с Оператором, неисполненных обязательств возврату средств гранта, уплате штрафов в рамках действующего и (или) исполненного соглашения (соглашений) с Оператором</t>
  </si>
  <si>
    <t>Участник не являлось получателем средств из иных источников (федеральный/региональный бюджет, институты развития) на реализацию проекта</t>
  </si>
  <si>
    <t>а) 2.3.1.</t>
  </si>
  <si>
    <t>Проект должен соответствовать следующим требованиям:
для реализации Проекта Получателем гранта предоставляются средства софинансирования в размере не менее 20% от общего объема финансирования, необходимого для реализации Проекта. Объем софинансирования по каждому этапу Проекта также должен быть не менее 20% от общего объема финансирования этапа Проекта</t>
  </si>
  <si>
    <t>Доля софинансирования по проекту в целом составляет не менее 20%</t>
  </si>
  <si>
    <t>Заявка/Смета</t>
  </si>
  <si>
    <t>Доля софинансирования не менее 20% соблюдается для каждого этапа</t>
  </si>
  <si>
    <t>б) 2.3.1.</t>
  </si>
  <si>
    <t>Проект должен соответствовать следующим требованиям:
средства софинансирования могут предоставляться только юридическими лицами</t>
  </si>
  <si>
    <t>Средства софинансирования предоставляются юридическим лицом</t>
  </si>
  <si>
    <t>в) 2.3.1.</t>
  </si>
  <si>
    <t>Проект должен соответствовать следующим требованиям:
отечественные продукты, сервисы, в том числе дистанционные сервисы и платформенные решения, внедрение (доработка) которых осуществляется в рамках реализации Проекта, включены в единый реестр российских программ для электронных вычислительных машин и баз данных и (или) единый реестр российской радиоэлектронной продукции либо получателем гранта предоставлены документы, содержащие обязательство включить соответствующие отечественные продукты, сервисы, в том числе дистанционные сервисы и платформенные решения, в указанные реестры в течение 6 месяцев с даты окончания последнего этапа Проекта</t>
  </si>
  <si>
    <t>Решение / все его ключевые элементы включены в единый реестр отечественного ПО или реестр радиоэлектронной продукции, или представлено подтверждение намерения включения решения в соответствующий реестр</t>
  </si>
  <si>
    <t>Документы по решению</t>
  </si>
  <si>
    <t>Планируемый срок включения решения в реестр не превышает 6 месяцев с даты завершения проекта</t>
  </si>
  <si>
    <t>Письмо правообладателя</t>
  </si>
  <si>
    <t>Наименование решения в подтверждении включения в реестр / письме правообладателя соответствует наименованию в заявке</t>
  </si>
  <si>
    <t>Заявка/Документы по решению</t>
  </si>
  <si>
    <t>г) 2.3.1.</t>
  </si>
  <si>
    <t>Проект должен соответствовать следующим требованиям:
реализация Проекта осуществляется поэтапно. Проект должен содержать не менее двух Этапов. Длительность каждого из Этапов Проекта должна составлять не менее 3 (трех) месяцев и не более 9 (девяти) месяцев. При этом Этапы Проекта реализовываются последовательно, без пересечений и перерывов между этапами (каждый следующий Этап должен начинаться на следующий календарный день после окончания предыдущего Этапа)</t>
  </si>
  <si>
    <t>Проект включает не менее 2 этапов</t>
  </si>
  <si>
    <t>Этапы не пересекаются и не имеют перерывов</t>
  </si>
  <si>
    <t>Продолжительность каждого этапа не менее 3 и не более 9 месяцев</t>
  </si>
  <si>
    <t>д) 2.3.1.</t>
  </si>
  <si>
    <t>Проект должен соответствовать следующим требованиям:
срок реализации Проекта составляет не менее 6 (шести) месяцев и не более 36 (тридцати шести) месяцев с даты начала реализации Проекта</t>
  </si>
  <si>
    <t>Срок реализации проекта не менее 6 и не более 36 месяцев</t>
  </si>
  <si>
    <t>и) 2.3.1.</t>
  </si>
  <si>
    <t>Проект должен соответствовать следующим требованиям:
дата начала реализации Проекта – не ранее даты начала финансового года подачи Заявки и не позднее 6 (шести) месяцев с даты подачи Заявки;</t>
  </si>
  <si>
    <t>Дата начала проекта - не ранее даты начала текущего календарного года и не позднее 6 месяцев с даты подачи заявки</t>
  </si>
  <si>
    <t>к) 2.3.1.</t>
  </si>
  <si>
    <t>Проект должен соответствовать следующим требованиям:
дата окончания реализации Проекта – не ранее 3 (трех) месяцев с даты подачи Заявки</t>
  </si>
  <si>
    <t>Дата окончания реализации проекта - не ранее 3 месяцев с даты подачи заявки</t>
  </si>
  <si>
    <t>е) 2.3.1.</t>
  </si>
  <si>
    <t>Проект должен соответствовать следующим требованиям:
- завершение процесса внедрения Решения;
- запуск в промышленную эксплуатацию Решения;
- достижение Решением УГТ9 по итогам реализации Проекта (для Решений, соответствующих на момент подачи заявки УГТ7 или УГТ8);
- включение Решения в Единый реестр российских программ для электронных вычислительных машин и баз данных и (или) Единый реестр российской радиоэлектронной продукции в случае, если на момент участия в конкурсном отборе Решение не было включено в указанные реестры (реестр);
- достижение целевых значений плановых Показателей реализации Проекта.</t>
  </si>
  <si>
    <r>
      <t xml:space="preserve">Плановые показатели проекта содержат показатель:
</t>
    </r>
    <r>
      <rPr>
        <b/>
        <sz val="11"/>
        <color theme="1"/>
        <rFont val="Calibri"/>
        <family val="2"/>
        <charset val="204"/>
        <scheme val="minor"/>
      </rPr>
      <t>Завершение процесса внедрения</t>
    </r>
  </si>
  <si>
    <r>
      <t xml:space="preserve">Плановые показатели проекта содержат показатель:
</t>
    </r>
    <r>
      <rPr>
        <b/>
        <sz val="11"/>
        <color theme="1"/>
        <rFont val="Calibri"/>
        <family val="2"/>
        <charset val="204"/>
        <scheme val="minor"/>
      </rPr>
      <t>Запуск в промышленную эксплуатацию</t>
    </r>
  </si>
  <si>
    <r>
      <t xml:space="preserve">Плановые показатели проекта содержат показатель:
</t>
    </r>
    <r>
      <rPr>
        <b/>
        <sz val="11"/>
        <color theme="1"/>
        <rFont val="Calibri"/>
        <family val="2"/>
        <charset val="204"/>
        <scheme val="minor"/>
      </rPr>
      <t>Достижение УГТ 9</t>
    </r>
  </si>
  <si>
    <r>
      <t xml:space="preserve">Плановые показатели проекта содержат показатель:
</t>
    </r>
    <r>
      <rPr>
        <b/>
        <sz val="11"/>
        <color theme="1"/>
        <rFont val="Calibri"/>
        <family val="2"/>
        <charset val="204"/>
        <scheme val="minor"/>
      </rPr>
      <t xml:space="preserve">Включение решения в реестр </t>
    </r>
  </si>
  <si>
    <t>м) 2.3.1.</t>
  </si>
  <si>
    <t>Проект должен соответствовать следующим требованиям:
каждый Этап характеризуется достижением количественно измеримых результатов, определяющих реализацию Проекта, и совокупностью работ и мероприятий, расходы на выполнение которых содержатся в смете реализации Проекта по Этапу.</t>
  </si>
  <si>
    <t>Каждый этап имеет хотя бы один количественно измеримый результат (в календарном плане), достигаемые по итогам этапа и совокупность работ и расходов по их достижению</t>
  </si>
  <si>
    <t>Каждый этап предусматривает расходование средств (в смете проекта)</t>
  </si>
  <si>
    <t>ж) 2.3.1.</t>
  </si>
  <si>
    <t>Проект должен соответствовать следующим требованиям:
уровень готовности Решения на дату подачи Заявки должен быть не ниже 7-го (седьмого) уровня готовности технологии, определяемого в соответствии с пунктом 5.1.2 национального стандарта Российской Федерации ГОСТ Р 58048-2017 «Трансфер технологий. Методические указания по оценке уровня зрелости технологий» (Москва, Стандарт информ, 2018), утвержденного приказом Федерального агентства по техническому регулированию и метрологии от 29 декабря 2017 г. № 2128-ст. (далее – уровень готовности технологии, УГТ)</t>
  </si>
  <si>
    <t>УГТ на дату внедрения не ниже 7 уровня</t>
  </si>
  <si>
    <t>з) 2.3.1.</t>
  </si>
  <si>
    <t>Проект должен соответствовать следующим требованиям:
Решение создано на базе «сквозных» цифровых технологий в рамках реализации дорожных карт по направлениям развития «сквозных» цифровых технологий</t>
  </si>
  <si>
    <t>Участником заявлено, что решение создано на базе СЦТ</t>
  </si>
  <si>
    <t>1.5. Прил. 2</t>
  </si>
  <si>
    <t>Смета должна быть составлена в формате Microsoft Excel (версия 97 или более поздняя). Смета составляется строго в одном файле, разбиение Сметы на несколько файлов не допускается.
Файл со Сметой должен содержать все листы, приведенные в шаблоне Сметы. Не допускается вносить изменения в наименование столбцов, приведенных в шаблоне Сметы.
Никакая часть файла со Сметой не должна быть скрыта, защищена, заблокирована или иным образом недоступна для просмотра и внесения изменений.
Все элементы, используемые при расчетах в составе формул, должны являться действующими ссылками на ячейки, в которых содержатся допущения (исходные данные), или ячейки, содержащие формулы. Недопустимы ссылки на внешние файлы и циклические ссылки.</t>
  </si>
  <si>
    <t>Смета представлена одним файлом</t>
  </si>
  <si>
    <t>Смета содержит все листы, утвержденные шаблоном</t>
  </si>
  <si>
    <t>Смета не содержит скрытых / защищенных / заблокированных частей</t>
  </si>
  <si>
    <t>Все элементы сметы, используемые в составе формул, являются ссылками на ячейки сметы. Недопустимы ссылки на внешние файлы и циклические ссылки</t>
  </si>
  <si>
    <t>1.1. Прил. 2</t>
  </si>
  <si>
    <t>При составлении сметы расходов на реализацию Проекта (далее – Смета) необходимо руководствоваться следующими подходами:
- в Смету включаются все расходы на реализацию Проекта в общей сумме, в том числе в разрезе средств Гранта и средств софинансирования; 
- все статьи расходов, включенные в Смету, должны быть детализированы в постатейной расшифровке расходов, с указанием конкретного вида расходов, в том числе в суммовом выражении;
- Смета должна соответствовать календарному плану (составу мероприятий) Проекта и спецификации внедряемого в рамках Проекта Решения;
- состав и сумма расходов в Смете должны соответствовать календарному плану Проекта;
- Смета составляется по кассовому методу.</t>
  </si>
  <si>
    <t>Смета составлена по кассовому методу (отсутствуют явные признаки обратного)</t>
  </si>
  <si>
    <t>Смета не содержит расходов, понесенных до начала года подачи заявки</t>
  </si>
  <si>
    <t>1.4. Прил 2</t>
  </si>
  <si>
    <t xml:space="preserve">	Не допускается включение в Смету следующих расходов: 
1)	оплата премий и иных выплат, имеющих поощряющий характер (включая оплату работы в выходные и праздничные дни), работникам Получателя гранта;
2)	оплата услуг физических лиц, привлекаемых для целей реализации Проекта по договорам гражданско-правового характера;
3)	оплата страхования физических лиц, включая должностных лиц организаций, участвующих в реализации проекта, в том числе: добровольного медицинского страхования физических лиц, страхования ответственности и иных видов страхования физических лиц;
4)	оплата питания, а также расходов на мобильную связь работников Получателя гранта;
5)	приобретение, строительство и ремонт объектов (в том числе производство неотделимых улучшений) недвижимости (зданий, помещений и иных объектов), в том числе используемых в рамках реализации Проекта;
6)	проведение научных и аналитических исследований;
7)	приобретение транспортных средств;
8)	страхование имущества, в том числе используемого в рамках реализации проекта;
9)	оплата участия и подготовки к участию в выставках, конференциях, семинарах и иных аналогичных мероприятиях маркетингового характера;
10)	оплата расходов на изготовление и распространение рекламных, маркетинговых и презентационных материалов;
11)	оплата проведения маркетинговых исследований;
12)	оплата иных расходов, не связанных непосредственно с реализацией Проекта.</t>
  </si>
  <si>
    <t>Смета не содержит расходов на выплату премий и иных аналогичных выплат поощрительного характера</t>
  </si>
  <si>
    <t>Смета не содержит расходов на услуги физических лиц по ГПХ</t>
  </si>
  <si>
    <t>Смета не содержит расходов на оплату страхования сотрудников (в т.ч. ДМС, страхование ответственности)</t>
  </si>
  <si>
    <t>Смета не содержит расходов на оплату питания и мобильную связь</t>
  </si>
  <si>
    <t>Смета не содержит расходов на приобретение, строительство и ремонт объектов недвижимости</t>
  </si>
  <si>
    <t>Смета не содержит расходов на проведение научных и аналитических исследований</t>
  </si>
  <si>
    <t>Смета не содержит расходов на приобретение транспортных средств</t>
  </si>
  <si>
    <t>Смета не содержит расходов на страхование имущества</t>
  </si>
  <si>
    <t>Смета не содержит расходов на подготовку и участие в выставках / конференциях</t>
  </si>
  <si>
    <t>Смета не содержит расходов на изготовление / распространение рекламных / маркетинговых / презентационных материалов</t>
  </si>
  <si>
    <t>Смета не содержит расходов на проведение маркетинговых исследований</t>
  </si>
  <si>
    <t>Смета не содержит оплату услуг расчетно-кассового обслуживания и других банковских услуг</t>
  </si>
  <si>
    <t>Смета не содержит иных расходов, непосредственно не связанных с реализацией проекта</t>
  </si>
  <si>
    <t>II Прил 2</t>
  </si>
  <si>
    <t>Планирование расходов по Проекту должно осуществляться в рамках указанных ниже статей с учетом приведенных далее требований и ограничений по каждой статье:
1) Затраты на оплату труда работников, связанных с реализацией Проекта;
2) Накладные расходы;
3) Затраты на оплату работ (услуг) сторонних организаций, непосредственно привлекаемых к реализации Проекта;
4) Расходы на приобретение нефинансовых активов.</t>
  </si>
  <si>
    <t>Смета не содержит иных статей расходов, кроме:
- оплата труда работников
- накладные расходы
- оплата услуг третьих лиц
- приобретение нефинансовых активов.</t>
  </si>
  <si>
    <t>Заработная плата сотрудников</t>
  </si>
  <si>
    <t>Включен в смету</t>
  </si>
  <si>
    <t>2.1.1. Прил 2</t>
  </si>
  <si>
    <t>Оплата труда работников.
В части: "Планирование расходов Сметы по данной статье ведется в разрезе каждой штатной единицы, привлекаемой непосредственно к реализации Проекта (участвующей в реализации мероприятий календарного плана Проекта), и планируемого срока привлечения штатной единицы к исполнению конкретного функционала в рамках реализации Проекта."</t>
  </si>
  <si>
    <t xml:space="preserve">Смета составлена в разрезе каждой отдельной штатной единицы и планируемого срока привлечения такой штатной единицы к исполнению конкретного функционала в рамках реализации проекта </t>
  </si>
  <si>
    <t>В смете указана только сумма заработной платы за фактическое время работы по проекту</t>
  </si>
  <si>
    <t>Оплата труда работников.
В части: "Максимальный размер заработной платы работника, выплачиваемый за счет Сметы Проекта, составляет 200 000 (Двести тысяч) рублей в месяц при полной ставке (указанная сумма не включает расходы на обязательное пенсионное страхование, обязательное социальное страхование на случай временной нетрудоспособности и в связи с материнством, обязательное медицинское страхование и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</si>
  <si>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Максимальный размер ЗП, выплачиваемый за счет сметы, составляет 200 тыс.руб. при полной ставке (без учета соц. взносов)</t>
  </si>
  <si>
    <t>Оплата труда работников.
В части: "Включение в данную статью Сметы расходов на оплату труда работников Получателя гранта, в том числе административно-управленческого персонала, не принимающего непосредственного участия в реализации Проекта (мероприятий календарного плана Проекта), не допускается."</t>
  </si>
  <si>
    <t>В смету не включены расходы на оплату АУП не учавствующего в ремлазации проекта</t>
  </si>
  <si>
    <t>2.1.2. Прил 2</t>
  </si>
  <si>
    <t>Обязательные страховые взносы.
В части: Расчет расходов на уплату обязательных страховых взносов следует производить исходя из действующих ставок/тарифов в разрезе штатной численности сотрудников.</t>
  </si>
  <si>
    <t>Расходы на уплату обязательных соц. взносов рассчитаны из действующих ставок</t>
  </si>
  <si>
    <t>Обязательные страховые взносы.
Не допускается планирование в Смете сумм расходов на оплату больничных и пособий, выплачиваемых за счет средств Фонда социального страхования Российской Федерации.</t>
  </si>
  <si>
    <t>В расходы на заработную плату не включены планируемые расходы на оплату больничных и пособий за счет ФСС</t>
  </si>
  <si>
    <t>Накладные расходы</t>
  </si>
  <si>
    <t>2.2. Прил 2</t>
  </si>
  <si>
    <t>Накладные расходы.
Общая сумма накладных расходов по Смете не должна превышать 10% от общего размера Сметы, а также Сметы по каждому этапу Проекта. В сумму накладных расходов допускается включение постоянных и переменных затрат, коммерческих и управленческих расходов, исходя из состава расходов, приведенных ниже</t>
  </si>
  <si>
    <t>Общая сумма накладных расходов не превышает 10% от общей сметы и сметы по каждому отдельному этапу</t>
  </si>
  <si>
    <t>В накладные расходы включены только расходы на аренду и расходы на командировки</t>
  </si>
  <si>
    <t>Расходы на аренду помещения</t>
  </si>
  <si>
    <t>2.2.1 Прил 2</t>
  </si>
  <si>
    <t>Накладные расходы.
В части: Сумма расходов на аренду помещений, включаемая в Смету, рассчитывается исходя из занимаемой площади и установленной в договоре аренды ставки арендной платы.</t>
  </si>
  <si>
    <t>Сумма рассчитана исходя из занимаемой площади, используемой для целей проекта</t>
  </si>
  <si>
    <t>Накладные расходы.
В части: Площадь арендуемого помещения, используемая для целей расчета расходов, включаемых в Смету, должна соотноситься с параметрами Проекта (например, в соответствии с количеством сотрудников, участвующих в Проекте).</t>
  </si>
  <si>
    <t>Площадь арендуемого помещения соотносится с параметрами проекта</t>
  </si>
  <si>
    <t>Накладные расходы.
В части: Не допускается к включению в Смету в составе расходов на аренду оплата коммунальных услуг, расходов на содержание зданий и сооружений и других аналогичных расходов.</t>
  </si>
  <si>
    <t>В расходы не включена оплата коммунальных услуг, расходов на содержание зданий и сооружений и т.п.</t>
  </si>
  <si>
    <t>Расходы на командировки</t>
  </si>
  <si>
    <t>2.2.2 Прил 2</t>
  </si>
  <si>
    <t>Расходы на командировки.
В части: В состав командировочных расходов включаются исключительно следующие виды расходов
а) расходы на приобретение проездных документов;
б) расходы на проживание во время командировок.</t>
  </si>
  <si>
    <t>В состав командировочных расходов включены только транспортные расходы и расходы на проживание во время командировок, относящихся к реализации проекта, в привязке к календарному плану</t>
  </si>
  <si>
    <t>Расходы на проездные билеты</t>
  </si>
  <si>
    <t>а) 2.2.2 Прил 2</t>
  </si>
  <si>
    <t>Расходы на командировки.
В части: Для всех командировок следует выбирать наиболее целесообразный вид перевозки с точки зрения общих издержек на командирование и графика командировки, исходя из следующих параметров и в зависимости от вида используемого транспорта:
- при авиаперелетах – перелет в салоне эконом-класса; 
- при проезде железнодорожным транспортом – проезд в вагонах поезда класса не выше купе; 
- при проезде железнодорожным транспортом в скоростных поездах («Сапсан» и подобных) – в вагонах эконом-класса;</t>
  </si>
  <si>
    <t>Самолёт не выше класса эконом</t>
  </si>
  <si>
    <t>ЖД транспорт не выше класса купе</t>
  </si>
  <si>
    <t>Сапсан (аналоги) не выше класса эконом</t>
  </si>
  <si>
    <t>Расходы на проживание</t>
  </si>
  <si>
    <t>б) 2.2.2 Прил 2</t>
  </si>
  <si>
    <t>Расходы на командировки.
В части: Расходы на проживание во время командировок. Следует выбирать категорию объектов размещения (гостиниц, отелей, др.) таким образом, чтобы стоимость проживания 1 человека в отдельном номере не превышала 4500 рублей за ночь.</t>
  </si>
  <si>
    <t>Стоимость проживания не превышает 4500 рублей за ночь</t>
  </si>
  <si>
    <t>Расходы на командировки.
В части: Включение в Смету дополнительных расходов в гостинице, связанных с обслуживанием номера (уборка, химчистка, услуги носильщика), питанием в ресторане, баре, посещением оздоровительных заведений (бассейна, спортзала, сауны), в качестве командировочных расходов не допускается.</t>
  </si>
  <si>
    <t>В стоимость проживания не включены дополнительные услуги гостиниц (уборка, химчистка), расходы на питание, посещение оздоровительных заведений</t>
  </si>
  <si>
    <t>Затраты на оплату услуг сторонних организаций</t>
  </si>
  <si>
    <t>Не включен в смету</t>
  </si>
  <si>
    <t>?????</t>
  </si>
  <si>
    <t xml:space="preserve">В статью расходов включены только:
- Услуги по доработке (при необходимости) и внедрению решения (включая обучение работников заявителя)
- Услуги по проведению экспертиз и получению экспертных оценок </t>
  </si>
  <si>
    <t>Затраты на оплату услуг по доработке и внедрению решения</t>
  </si>
  <si>
    <t>2.3.1 Прил 2</t>
  </si>
  <si>
    <t>Затраты на оплату работ (услуг) сторонних организаций по доработке и внедрению Решения (Решений) в рамках реализации Проекта.
В части: В данную категорию расходов Сметы включаются расходы на оплату:
- работ (услуг) по доработке (при необходимости) Решения;
- работ (услуг) по внедрению Решения;
- работ (услуг) по установке, монтажу, настройке, пуско-наладке внедряемого Решения;
- работ (услуг) по обучению работников Получателя гранта использованию внедряемого Решения;
- иных работ (услуг), непосредственно связанных с доработкой и внедрением Решения.</t>
  </si>
  <si>
    <t>В затраты включены только расходы на работы по доработке решения, внедрению решения, монтажу, настройке, пуско-наладке решения, обучению работников</t>
  </si>
  <si>
    <t>Затраты на оплату работ (услуг) сторонних организаций по доработке и внедрению Решения (Решений) в рамках реализации Проекта.
В части: Планирование данной категории расходов производится исходя из рыночной стоимости аналогичных работ (услуг), информация о которой должна подтверждаться в составе Сметы путем указания ссылок на публичные ресурсы, коммерческие предложения конкретных исполнителей, иные источники и документы, обязательные к включению в состав приложений к Заявке.</t>
  </si>
  <si>
    <t>Стоимость услуг, в докуменатх соответсвует стоимости услуг в смете</t>
  </si>
  <si>
    <t>Расходы на оплату услуг экспертных организаций</t>
  </si>
  <si>
    <t>Расходы на приобретение нефинансовых активов</t>
  </si>
  <si>
    <t>2.4. Прил 2</t>
  </si>
  <si>
    <t>Расходы на приобретение нефинансовых активов. В части: 
"К данной статье расходов относятся расходы на:
- 	приобретение комплектующих и оборудования, непосредственного связанного с внедряемым Решением или являющегося частью внедряемого Решения (например, внедряемого в рамках реализации проекта программно-аппаратного комплекса);
- приобретение программного обеспечения и иных нематериальных активов, непосредственно связанных с реализацией Проекта;
- иные расходы на приобретение нефинансовых активов, непосредственно относящихся к реализации Проекта.</t>
  </si>
  <si>
    <t>В статью включены только расходы на приобретение нефинансовых активов (комплектующих/оборудования/ПО), связанных с реализацией проекта</t>
  </si>
  <si>
    <t>Отсутствуют прямые указания на то, что приобретаемые активы не имеют отношения к проекту</t>
  </si>
  <si>
    <t>Расходы на приобретение нефинансовых активов. В части: Обоснование необходимости приобретения того или иного нефинансового актива необходимо привести в комментариях к расчету в Смете проекта.</t>
  </si>
  <si>
    <t>В отношении каждого актива приведено обоснование необходимости приобретения</t>
  </si>
  <si>
    <t xml:space="preserve">Расходы на приобретение нефинансовых активов. В части: </t>
  </si>
  <si>
    <t>Заявлено отечественное происхождение Решения (всех компонентов, указанных в качестве ключевых в смете),
И
Не выявлены противоречия заявленного происхождения с общедоступной информацией и информацией в подтверждающих документах</t>
  </si>
  <si>
    <t>Расходы на приобретение нефинансовых активов. В части: В случае если в целях реализации Проекта необходимо приобретение нефинансового актива зарубежного производства, аналог которого отсутствует на отечественном рынке, данная информация также указывается в комментариях к расчету в Смете проекта. При этом расчет стоимости импортного оборудования за счет средств иностранной валюты производится исходя из его рыночной стоимости в пересчете на рублевый эквивалент. В этом случае в расчете в качестве дополнительной информации указывается курс конвертации, используемый при расчете расходов по данной статье Сметы.</t>
  </si>
  <si>
    <t>Расходы, осуществвляемые в иностранной валюте, приведены в рублях с указанием курса конвертации</t>
  </si>
  <si>
    <t>Расходы на приобретение нефинансовых активов. В части: 
Объем расходов на инфраструктуру может составлять не более 20% от общей стоимости Проекта, при этом расходы на инфраструктуру допускаются только из средств софинансирования. Под расходами на инфраструктуру понимаются расходы на приобретение нефинансовых активов, в том числе расходы на приобретение серверного и коммутационного оборудования, расходы на организацию сетей связи и передачи данных, расходы на создание и оснащение линейных сооружений, расходы на дооснащение рабочих мест компьютерной техникой и другие расходы, которые не связаны непосредственно с внедряемым Решением (не являются ключевыми элементами Решения) и направлены на обеспечение технологических и бизнес-процессов получателя гранта.</t>
  </si>
  <si>
    <t>Сумма расходов на нефинансовые активы, заявленные в смете в качестве инфраструктуры проекта, составляет не более 20% от общей стоимости проекта,
И
Не выявлены явные противоречия заявленного типа приобретаемых нефинансовых активов с информацией о ключевых элементах решения,
И
Расходы на инфраструктуру планируются исключительно из средств софинансирования</t>
  </si>
  <si>
    <t>Докумены представлены</t>
  </si>
  <si>
    <t>Документы не представлены</t>
  </si>
  <si>
    <t>Участник не является государственным (муниципальным) учреждением</t>
  </si>
  <si>
    <t>В смете представлены ссылки на публичные ресурсы, коммерческие предложения и иные документы, содержащие информацию о рыночной стоимости услуг сторонних организаций,
И
Подтверждающие документы приложены к заявке</t>
  </si>
  <si>
    <r>
      <t xml:space="preserve">Чек-лист имеет ознакомительный характер и был подготовлен для содействия в работе с заявкой. 
</t>
    </r>
    <r>
      <rPr>
        <sz val="14"/>
        <color rgb="FFFF0000"/>
        <rFont val="Calibri"/>
        <family val="2"/>
        <charset val="204"/>
        <scheme val="minor"/>
      </rPr>
      <t>Использование чек-листа не гарантирует соответствие заявки требованиям конкурсной документации.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</si>
</sst>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04"/>
      <scheme val="minor"/>
    </font>
    <font>
      <sz val="11"/>
      <color rgb="FFFF0000"/>
      <name val="Calibri"/>
      <family val="2"/>
      <charset val="204"/>
      <scheme val="minor"/>
    </font>
    <font>
      <b/>
      <sz val="11"/>
      <color theme="1"/>
      <name val="Calibri"/>
      <family val="2"/>
      <charset val="204"/>
      <scheme val="minor"/>
    </font>
    <font>
      <b/>
      <sz val="10"/>
      <color theme="1"/>
      <name val="Calibri"/>
      <family val="2"/>
      <charset val="204"/>
      <scheme val="minor"/>
    </font>
    <font>
      <sz val="14"/>
      <color theme="1"/>
      <name val="Calibri"/>
      <family val="2"/>
      <charset val="204"/>
      <scheme val="minor"/>
    </font>
    <font>
      <b/>
      <sz val="16"/>
      <color theme="1"/>
      <name val="Calibri"/>
      <family val="2"/>
      <charset val="204"/>
      <scheme val="minor"/>
    </font>
    <font>
      <b/>
      <sz val="12"/>
      <color theme="1"/>
      <name val="Calibri"/>
      <family val="2"/>
      <charset val="204"/>
      <scheme val="minor"/>
    </font>
    <font>
      <b/>
      <sz val="14"/>
      <color theme="1"/>
      <name val="Calibri"/>
      <family val="2"/>
      <charset val="204"/>
      <scheme val="minor"/>
    </font>
    <font>
      <b/>
      <sz val="12"/>
      <name val="Calibri"/>
      <family val="2"/>
      <charset val="204"/>
      <scheme val="minor"/>
    </font>
    <font>
      <sz val="11"/>
      <name val="Calibri"/>
      <family val="2"/>
      <charset val="204"/>
      <scheme val="minor"/>
    </font>
    <font>
      <b/>
      <sz val="8"/>
      <color theme="1"/>
      <name val="Calibri"/>
      <family val="2"/>
      <charset val="204"/>
      <scheme val="minor"/>
    </font>
    <font>
      <i/>
      <sz val="11"/>
      <color theme="1"/>
      <name val="Calibri"/>
      <family val="2"/>
      <charset val="204"/>
      <scheme val="minor"/>
    </font>
    <font>
      <b/>
      <i/>
      <u/>
      <sz val="11"/>
      <color rgb="FF00B050"/>
      <name val="Calibri"/>
      <family val="2"/>
      <charset val="204"/>
      <scheme val="minor"/>
    </font>
    <font>
      <sz val="14"/>
      <color rgb="FFFF0000"/>
      <name val="Calibri"/>
      <family val="2"/>
      <charset val="204"/>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6">
    <xf numFmtId="0" fontId="0" fillId="0" borderId="0" xfId="0"/>
    <xf numFmtId="0" fontId="0" fillId="0" borderId="0" xfId="0"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left" vertical="center" wrapText="1"/>
    </xf>
    <xf numFmtId="0" fontId="4" fillId="0" borderId="0" xfId="0" applyFont="1" applyAlignment="1">
      <alignment horizontal="center" vertical="center"/>
    </xf>
    <xf numFmtId="0" fontId="4" fillId="0" borderId="0" xfId="0" applyFont="1"/>
    <xf numFmtId="0" fontId="0" fillId="0" borderId="1" xfId="0" applyBorder="1" applyAlignment="1">
      <alignment horizontal="left" vertical="center"/>
    </xf>
    <xf numFmtId="0" fontId="0" fillId="0" borderId="1" xfId="0" applyBorder="1" applyAlignment="1" applyProtection="1">
      <alignment horizontal="center" vertical="center" wrapText="1"/>
      <protection hidden="1"/>
    </xf>
    <xf numFmtId="0" fontId="0" fillId="0" borderId="11" xfId="0"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0" fillId="0" borderId="1" xfId="0" applyFill="1" applyBorder="1" applyAlignment="1">
      <alignment horizontal="center" vertical="center" wrapText="1"/>
    </xf>
    <xf numFmtId="0" fontId="0" fillId="0" borderId="0" xfId="0" applyAlignment="1">
      <alignment horizontal="center" vertical="center" wrapText="1"/>
    </xf>
    <xf numFmtId="0" fontId="0" fillId="0" borderId="8" xfId="0" applyFill="1" applyBorder="1" applyAlignment="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49" fontId="0" fillId="0" borderId="1" xfId="0" applyNumberFormat="1" applyBorder="1" applyAlignment="1">
      <alignment horizontal="center" vertical="center"/>
    </xf>
    <xf numFmtId="0" fontId="2" fillId="0" borderId="1" xfId="0" applyFont="1" applyBorder="1" applyAlignment="1" applyProtection="1">
      <alignment horizontal="center" vertical="center" wrapText="1"/>
      <protection hidden="1"/>
    </xf>
    <xf numFmtId="0" fontId="0" fillId="0" borderId="4" xfId="0" applyBorder="1" applyAlignment="1" applyProtection="1">
      <alignment horizontal="center" vertical="center"/>
      <protection locked="0"/>
    </xf>
    <xf numFmtId="0" fontId="0" fillId="0" borderId="4" xfId="0"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pplyProtection="1">
      <alignment vertical="center"/>
      <protection locked="0"/>
    </xf>
    <xf numFmtId="0" fontId="0" fillId="0" borderId="0" xfId="0" applyAlignment="1">
      <alignment vertical="center"/>
    </xf>
    <xf numFmtId="0" fontId="1" fillId="0" borderId="1" xfId="0" applyFont="1" applyBorder="1" applyAlignment="1" applyProtection="1">
      <alignment vertical="center" wrapText="1"/>
      <protection locked="0"/>
    </xf>
    <xf numFmtId="0" fontId="0" fillId="0" borderId="0" xfId="0" applyFont="1" applyAlignment="1">
      <alignment vertical="center"/>
    </xf>
    <xf numFmtId="0" fontId="0" fillId="0" borderId="1" xfId="0" applyFill="1" applyBorder="1" applyAlignment="1" applyProtection="1">
      <alignment vertical="center"/>
      <protection locked="0"/>
    </xf>
    <xf numFmtId="0" fontId="0" fillId="0" borderId="1" xfId="0" applyBorder="1" applyAlignment="1" applyProtection="1">
      <alignment horizontal="center" vertical="center"/>
      <protection locked="0" hidden="1"/>
    </xf>
    <xf numFmtId="0" fontId="12" fillId="0" borderId="1" xfId="0" applyFont="1" applyFill="1" applyBorder="1" applyAlignment="1" applyProtection="1">
      <alignment vertical="center"/>
      <protection locked="0"/>
    </xf>
    <xf numFmtId="0" fontId="0" fillId="0" borderId="3" xfId="0" applyFill="1" applyBorder="1" applyAlignment="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5" xfId="0" applyFill="1" applyBorder="1" applyAlignment="1">
      <alignment vertical="center"/>
    </xf>
    <xf numFmtId="0" fontId="0" fillId="0" borderId="0" xfId="0" applyFill="1" applyAlignment="1">
      <alignment vertical="center"/>
    </xf>
    <xf numFmtId="0" fontId="0" fillId="0" borderId="1" xfId="0" applyFill="1" applyBorder="1" applyAlignment="1">
      <alignment vertical="center"/>
    </xf>
    <xf numFmtId="0" fontId="0" fillId="0" borderId="1"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0" fillId="0" borderId="8" xfId="0" applyFill="1" applyBorder="1" applyAlignment="1">
      <alignment vertical="center" wrapText="1"/>
    </xf>
    <xf numFmtId="0" fontId="0" fillId="0" borderId="1" xfId="0" applyFill="1"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2" borderId="11" xfId="0" applyFill="1" applyBorder="1" applyAlignment="1">
      <alignment vertical="center" wrapText="1"/>
    </xf>
    <xf numFmtId="0" fontId="0" fillId="0" borderId="1" xfId="0" applyFill="1" applyBorder="1" applyAlignment="1">
      <alignment horizontal="center" vertical="center"/>
    </xf>
    <xf numFmtId="0" fontId="9" fillId="0" borderId="1" xfId="0" applyFont="1" applyFill="1" applyBorder="1" applyAlignment="1">
      <alignment horizontal="left" vertical="center" wrapText="1"/>
    </xf>
    <xf numFmtId="0" fontId="0" fillId="0" borderId="3" xfId="0" applyBorder="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4" fillId="0" borderId="0" xfId="0" applyFont="1" applyAlignment="1">
      <alignment horizontal="center" wrapText="1"/>
    </xf>
    <xf numFmtId="0" fontId="0" fillId="0" borderId="0" xfId="0" applyAlignment="1">
      <alignment horizontal="center"/>
    </xf>
  </cellXfs>
  <cellStyles count="1">
    <cellStyle name="Обычный" xfId="0" builtinId="0"/>
  </cellStyles>
  <dxfs count="242">
    <dxf>
      <font>
        <color rgb="FF006100"/>
      </font>
      <fill>
        <patternFill>
          <bgColor rgb="FFC6EFCE"/>
        </patternFill>
      </fill>
    </dxf>
    <dxf>
      <font>
        <color theme="0" tint="-0.24994659260841701"/>
      </font>
      <fill>
        <patternFill>
          <bgColor theme="0" tint="-0.24994659260841701"/>
        </patternFill>
      </fill>
    </dxf>
    <dxf>
      <font>
        <color rgb="FF006100"/>
      </font>
      <fill>
        <patternFill>
          <bgColor rgb="FFC6EFCE"/>
        </patternFill>
      </fill>
    </dxf>
    <dxf>
      <fill>
        <patternFill>
          <bgColor theme="0" tint="-0.34998626667073579"/>
        </patternFill>
      </fill>
    </dxf>
    <dxf>
      <font>
        <color rgb="FF9C5700"/>
      </font>
      <fill>
        <patternFill>
          <bgColor rgb="FFFFEB9C"/>
        </patternFill>
      </fill>
    </dxf>
    <dxf>
      <font>
        <color theme="0" tint="-0.24994659260841701"/>
      </font>
      <fill>
        <patternFill>
          <bgColor theme="0" tint="-0.24994659260841701"/>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0" tint="-0.34998626667073579"/>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b/>
        <i val="0"/>
        <strike val="0"/>
        <u/>
        <color theme="1"/>
      </font>
      <fill>
        <patternFill>
          <bgColor rgb="FFFF0000"/>
        </patternFill>
      </fill>
    </dxf>
    <dxf>
      <font>
        <b/>
        <i val="0"/>
        <u/>
        <color theme="1"/>
      </font>
      <numFmt numFmtId="30" formatCode="@"/>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E8944-18C8-4714-AD14-80BB72542A97}">
  <sheetPr>
    <tabColor rgb="FFFF0000"/>
  </sheetPr>
  <dimension ref="A1:J3"/>
  <sheetViews>
    <sheetView showGridLines="0" tabSelected="1" workbookViewId="0">
      <selection sqref="A1:J3"/>
    </sheetView>
  </sheetViews>
  <sheetFormatPr defaultRowHeight="15" x14ac:dyDescent="0.25"/>
  <cols>
    <col min="10" max="10" width="34" customWidth="1"/>
  </cols>
  <sheetData>
    <row r="1" spans="1:10" ht="51" customHeight="1" x14ac:dyDescent="0.25">
      <c r="A1" s="94" t="s">
        <v>358</v>
      </c>
      <c r="B1" s="95"/>
      <c r="C1" s="95"/>
      <c r="D1" s="95"/>
      <c r="E1" s="95"/>
      <c r="F1" s="95"/>
      <c r="G1" s="95"/>
      <c r="H1" s="95"/>
      <c r="I1" s="95"/>
      <c r="J1" s="95"/>
    </row>
    <row r="2" spans="1:10" x14ac:dyDescent="0.25">
      <c r="A2" s="95"/>
      <c r="B2" s="95"/>
      <c r="C2" s="95"/>
      <c r="D2" s="95"/>
      <c r="E2" s="95"/>
      <c r="F2" s="95"/>
      <c r="G2" s="95"/>
      <c r="H2" s="95"/>
      <c r="I2" s="95"/>
      <c r="J2" s="95"/>
    </row>
    <row r="3" spans="1:10" x14ac:dyDescent="0.25">
      <c r="A3" s="95"/>
      <c r="B3" s="95"/>
      <c r="C3" s="95"/>
      <c r="D3" s="95"/>
      <c r="E3" s="95"/>
      <c r="F3" s="95"/>
      <c r="G3" s="95"/>
      <c r="H3" s="95"/>
      <c r="I3" s="95"/>
      <c r="J3" s="95"/>
    </row>
  </sheetData>
  <mergeCells count="1">
    <mergeCell ref="A1: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C894B-4F5C-47AC-8263-6FBD66383377}">
  <sheetPr>
    <outlinePr summaryBelow="0"/>
  </sheetPr>
  <dimension ref="A1:O93"/>
  <sheetViews>
    <sheetView showGridLines="0" zoomScale="70" zoomScaleNormal="70" workbookViewId="0">
      <pane ySplit="1" topLeftCell="A2" activePane="bottomLeft" state="frozen"/>
      <selection pane="bottomLeft" activeCell="L3" sqref="L3"/>
    </sheetView>
  </sheetViews>
  <sheetFormatPr defaultRowHeight="39.950000000000003" customHeight="1" outlineLevelRow="1" outlineLevelCol="1" x14ac:dyDescent="0.25"/>
  <cols>
    <col min="1" max="1" width="7" style="42" customWidth="1" collapsed="1"/>
    <col min="2" max="2" width="21.7109375" style="42" hidden="1" customWidth="1" outlineLevel="1"/>
    <col min="3" max="3" width="9.140625" style="42" hidden="1" customWidth="1" outlineLevel="1"/>
    <col min="4" max="4" width="101.7109375" style="42" hidden="1" customWidth="1" outlineLevel="1"/>
    <col min="5" max="5" width="63.7109375" style="42" customWidth="1" collapsed="1"/>
    <col min="6" max="6" width="16.5703125" style="44" hidden="1" customWidth="1" outlineLevel="1"/>
    <col min="7" max="7" width="14.42578125" style="42" customWidth="1" collapsed="1"/>
    <col min="8" max="8" width="15.7109375" style="12" hidden="1" customWidth="1" outlineLevel="1"/>
    <col min="9" max="9" width="11.42578125" style="12" hidden="1" customWidth="1" outlineLevel="1"/>
    <col min="10" max="10" width="10.7109375" style="12" hidden="1" customWidth="1" outlineLevel="1"/>
    <col min="11" max="11" width="11.5703125" style="12" hidden="1" customWidth="1" outlineLevel="1"/>
    <col min="12" max="12" width="15.5703125" style="42" customWidth="1" collapsed="1"/>
    <col min="13" max="13" width="57.28515625" style="42" customWidth="1"/>
    <col min="14" max="14" width="72.42578125" style="42" hidden="1" customWidth="1"/>
    <col min="15" max="15" width="62" style="42" hidden="1" customWidth="1"/>
    <col min="16" max="16384" width="9.140625" style="42"/>
  </cols>
  <sheetData>
    <row r="1" spans="1:15" s="39" customFormat="1" ht="84.75" customHeight="1" x14ac:dyDescent="0.25">
      <c r="A1" s="30" t="s">
        <v>0</v>
      </c>
      <c r="B1" s="30" t="s">
        <v>1</v>
      </c>
      <c r="C1" s="30" t="s">
        <v>2</v>
      </c>
      <c r="D1" s="30" t="s">
        <v>3</v>
      </c>
      <c r="E1" s="30" t="s">
        <v>4</v>
      </c>
      <c r="F1" s="16" t="s">
        <v>5</v>
      </c>
      <c r="G1" s="30" t="s">
        <v>6</v>
      </c>
      <c r="H1" s="31" t="s">
        <v>7</v>
      </c>
      <c r="I1" s="31" t="s">
        <v>8</v>
      </c>
      <c r="J1" s="31" t="s">
        <v>9</v>
      </c>
      <c r="K1" s="31" t="s">
        <v>10</v>
      </c>
      <c r="L1" s="30" t="s">
        <v>11</v>
      </c>
      <c r="M1" s="30" t="s">
        <v>12</v>
      </c>
      <c r="N1" s="39" t="s">
        <v>13</v>
      </c>
      <c r="O1" s="39" t="s">
        <v>14</v>
      </c>
    </row>
    <row r="2" spans="1:15" s="39" customFormat="1" ht="35.25" customHeight="1" collapsed="1" x14ac:dyDescent="0.25">
      <c r="A2" s="72" t="s">
        <v>15</v>
      </c>
      <c r="B2" s="73"/>
      <c r="C2" s="73"/>
      <c r="D2" s="73"/>
      <c r="E2" s="73"/>
      <c r="F2" s="73"/>
      <c r="G2" s="73"/>
      <c r="H2" s="73"/>
      <c r="I2" s="73"/>
      <c r="J2" s="73"/>
      <c r="K2" s="73"/>
      <c r="L2" s="73"/>
      <c r="M2" s="74"/>
    </row>
    <row r="3" spans="1:15" ht="45" hidden="1" customHeight="1" outlineLevel="1" x14ac:dyDescent="0.25">
      <c r="A3" s="63">
        <v>1</v>
      </c>
      <c r="B3" s="15" t="s">
        <v>16</v>
      </c>
      <c r="C3" s="40" t="s">
        <v>17</v>
      </c>
      <c r="D3" s="4" t="s">
        <v>18</v>
      </c>
      <c r="E3" s="4" t="s">
        <v>19</v>
      </c>
      <c r="F3" s="36" t="str">
        <f>IF(G3="","",IF(AND(G3="Да",L3="Заполняется автоматически"),"Не проверены атрибуты",IF(OR(G3="Нет",L3="Нет"),"Нет","Да")))</f>
        <v/>
      </c>
      <c r="G3" s="32"/>
      <c r="H3" s="11"/>
      <c r="I3" s="11"/>
      <c r="J3" s="10" t="s">
        <v>20</v>
      </c>
      <c r="K3" s="11"/>
      <c r="L3" s="8" t="str">
        <f>IF(OR(G3="Нет",G3="",AND(H3="Непр.",I3="Непр.",J3="Непр.",K3="Непр.")),"Непр.",IF(OR(H3="",I3="",J3="",K3=""),"Заполняется автоматически",IF(OR(H3="Нет",I3="Нет",J3="Нет",K3="Нет"),"Нет","Да")))</f>
        <v>Непр.</v>
      </c>
      <c r="M3" s="41"/>
      <c r="N3" s="39" t="str">
        <f t="shared" ref="N3:N82" si="0">IF(F3="нет",C3&amp;" "&amp;D3,"")</f>
        <v/>
      </c>
      <c r="O3" s="42" t="str">
        <f t="shared" ref="O3:O82" si="1">IF(F3="нет",M3,"")</f>
        <v/>
      </c>
    </row>
    <row r="4" spans="1:15" ht="77.25" hidden="1" customHeight="1" outlineLevel="1" x14ac:dyDescent="0.25">
      <c r="A4" s="63">
        <v>2</v>
      </c>
      <c r="B4" s="15" t="s">
        <v>16</v>
      </c>
      <c r="C4" s="40" t="s">
        <v>21</v>
      </c>
      <c r="D4" s="4" t="s">
        <v>22</v>
      </c>
      <c r="E4" s="4" t="s">
        <v>23</v>
      </c>
      <c r="F4" s="36" t="str">
        <f t="shared" ref="F4:F83" si="2">IF(G4="","",IF(AND(G4="Да",L4="Заполняется автоматически"),"Не проверены атрибуты",IF(OR(G4="Нет",L4="Нет"),"Нет","Да")))</f>
        <v/>
      </c>
      <c r="G4" s="32"/>
      <c r="H4" s="10" t="s">
        <v>20</v>
      </c>
      <c r="I4" s="10" t="s">
        <v>20</v>
      </c>
      <c r="J4" s="10" t="s">
        <v>20</v>
      </c>
      <c r="K4" s="10" t="s">
        <v>20</v>
      </c>
      <c r="L4" s="8" t="str">
        <f t="shared" ref="L4:L83" si="3">IF(OR(G4="Нет",G4="",AND(H4="Непр.",I4="Непр.",J4="Непр.",K4="Непр.")),"Непр.",IF(OR(H4="",I4="",J4="",K4=""),"Заполняется автоматически",IF(OR(H4="Нет",I4="Нет",J4="Нет",K4="Нет"),"Нет","Да")))</f>
        <v>Непр.</v>
      </c>
      <c r="M4" s="46" t="str">
        <f>IF(G4="Нет", "ДАЛЬНЕЙШАЯ ПРОВЕРКА НЕ ПРОВОДИТСЯ","")</f>
        <v/>
      </c>
      <c r="N4" s="39" t="str">
        <f t="shared" si="0"/>
        <v/>
      </c>
      <c r="O4" s="42" t="str">
        <f t="shared" si="1"/>
        <v/>
      </c>
    </row>
    <row r="5" spans="1:15" ht="82.5" hidden="1" customHeight="1" outlineLevel="1" x14ac:dyDescent="0.25">
      <c r="A5" s="63">
        <v>3</v>
      </c>
      <c r="B5" s="15" t="s">
        <v>16</v>
      </c>
      <c r="C5" s="40" t="s">
        <v>24</v>
      </c>
      <c r="D5" s="4" t="s">
        <v>25</v>
      </c>
      <c r="E5" s="4" t="s">
        <v>26</v>
      </c>
      <c r="F5" s="36" t="str">
        <f>IF(G5="","",IF(AND(G5="Да",L5="Заполняется автоматически"),"Не проверены атрибуты",IF(OR(G5="Нет",L5="Нет"),"Нет","Да")))</f>
        <v/>
      </c>
      <c r="G5" s="32"/>
      <c r="H5" s="10" t="s">
        <v>20</v>
      </c>
      <c r="I5" s="10" t="s">
        <v>20</v>
      </c>
      <c r="J5" s="10" t="s">
        <v>20</v>
      </c>
      <c r="K5" s="10" t="s">
        <v>20</v>
      </c>
      <c r="L5" s="8" t="str">
        <f>IF(OR(G5="Нет",G5="",AND(H5="Непр.",I5="Непр.",J5="Непр.",K5="Непр.")),"Непр.",IF(OR(H5="",I5="",J5="",K5=""),"Заполняется автоматически",IF(OR(H5="Нет",I5="Нет",J5="Нет",K5="Нет"),"Нет","Да")))</f>
        <v>Непр.</v>
      </c>
      <c r="M5" s="46" t="str">
        <f>IF(G5="Нет", "ДАЛЬНЕЙШАЯ ПРОВЕРКА НЕ ПРОВОДИТСЯ","")</f>
        <v/>
      </c>
      <c r="N5" s="39"/>
    </row>
    <row r="6" spans="1:15" ht="39.950000000000003" hidden="1" customHeight="1" outlineLevel="1" x14ac:dyDescent="0.25">
      <c r="A6" s="63">
        <v>4</v>
      </c>
      <c r="B6" s="15" t="s">
        <v>16</v>
      </c>
      <c r="C6" s="40" t="s">
        <v>27</v>
      </c>
      <c r="D6" s="4" t="s">
        <v>28</v>
      </c>
      <c r="E6" s="4" t="s">
        <v>29</v>
      </c>
      <c r="F6" s="36" t="str">
        <f t="shared" si="2"/>
        <v/>
      </c>
      <c r="G6" s="32"/>
      <c r="H6" s="10" t="s">
        <v>20</v>
      </c>
      <c r="I6" s="10" t="s">
        <v>20</v>
      </c>
      <c r="J6" s="10" t="s">
        <v>20</v>
      </c>
      <c r="K6" s="10" t="s">
        <v>20</v>
      </c>
      <c r="L6" s="8" t="str">
        <f t="shared" si="3"/>
        <v>Непр.</v>
      </c>
      <c r="M6" s="41"/>
      <c r="N6" s="39" t="str">
        <f t="shared" si="0"/>
        <v/>
      </c>
      <c r="O6" s="42" t="str">
        <f t="shared" si="1"/>
        <v/>
      </c>
    </row>
    <row r="7" spans="1:15" ht="39.950000000000003" hidden="1" customHeight="1" outlineLevel="1" x14ac:dyDescent="0.25">
      <c r="A7" s="63">
        <v>5</v>
      </c>
      <c r="B7" s="15" t="s">
        <v>16</v>
      </c>
      <c r="C7" s="40" t="s">
        <v>27</v>
      </c>
      <c r="D7" s="4" t="s">
        <v>28</v>
      </c>
      <c r="E7" s="4" t="s">
        <v>30</v>
      </c>
      <c r="F7" s="36" t="str">
        <f t="shared" ref="F7:F19" si="4">IF(G7="","",IF(AND(G7="Да",L7="Заполняется автоматически"),"Не проверены атрибуты",IF(OR(G7="Нет",L7="Нет"),"Нет","Да")))</f>
        <v/>
      </c>
      <c r="G7" s="32"/>
      <c r="H7" s="10" t="s">
        <v>20</v>
      </c>
      <c r="I7" s="10" t="s">
        <v>20</v>
      </c>
      <c r="J7" s="10" t="s">
        <v>20</v>
      </c>
      <c r="K7" s="10" t="s">
        <v>20</v>
      </c>
      <c r="L7" s="8" t="str">
        <f t="shared" ref="L7:L16" si="5">IF(OR(G7="Нет",G7="",AND(H7="Непр.",I7="Непр.",J7="Непр.",K7="Непр.")),"Непр.",IF(OR(H7="",I7="",J7="",K7=""),"Заполняется автоматически",IF(OR(H7="Нет",I7="Нет",J7="Нет",K7="Нет"),"Нет","Да")))</f>
        <v>Непр.</v>
      </c>
      <c r="M7" s="41"/>
      <c r="N7" s="39"/>
    </row>
    <row r="8" spans="1:15" ht="68.25" hidden="1" customHeight="1" outlineLevel="1" x14ac:dyDescent="0.25">
      <c r="A8" s="63">
        <v>6</v>
      </c>
      <c r="B8" s="15" t="s">
        <v>16</v>
      </c>
      <c r="C8" s="40" t="s">
        <v>24</v>
      </c>
      <c r="D8" s="64" t="s">
        <v>25</v>
      </c>
      <c r="E8" s="4" t="s">
        <v>31</v>
      </c>
      <c r="F8" s="36" t="str">
        <f t="shared" si="4"/>
        <v/>
      </c>
      <c r="G8" s="32"/>
      <c r="H8" s="10" t="s">
        <v>20</v>
      </c>
      <c r="I8" s="10" t="s">
        <v>20</v>
      </c>
      <c r="J8" s="10" t="s">
        <v>20</v>
      </c>
      <c r="K8" s="10" t="s">
        <v>20</v>
      </c>
      <c r="L8" s="8" t="str">
        <f t="shared" si="5"/>
        <v>Непр.</v>
      </c>
      <c r="M8" s="41"/>
      <c r="N8" s="39"/>
    </row>
    <row r="9" spans="1:15" ht="45" hidden="1" customHeight="1" outlineLevel="1" x14ac:dyDescent="0.25">
      <c r="A9" s="63">
        <v>7</v>
      </c>
      <c r="B9" s="15" t="s">
        <v>16</v>
      </c>
      <c r="C9" s="40" t="s">
        <v>24</v>
      </c>
      <c r="D9" s="4" t="s">
        <v>25</v>
      </c>
      <c r="E9" s="4" t="s">
        <v>32</v>
      </c>
      <c r="F9" s="36" t="str">
        <f t="shared" si="4"/>
        <v/>
      </c>
      <c r="G9" s="32"/>
      <c r="H9" s="10" t="s">
        <v>20</v>
      </c>
      <c r="I9" s="10" t="s">
        <v>20</v>
      </c>
      <c r="J9" s="10" t="s">
        <v>20</v>
      </c>
      <c r="K9" s="10" t="s">
        <v>20</v>
      </c>
      <c r="L9" s="8" t="str">
        <f t="shared" si="5"/>
        <v>Непр.</v>
      </c>
      <c r="M9" s="41"/>
      <c r="N9" s="39"/>
    </row>
    <row r="10" spans="1:15" ht="45" hidden="1" customHeight="1" outlineLevel="1" x14ac:dyDescent="0.25">
      <c r="A10" s="63">
        <v>8</v>
      </c>
      <c r="B10" s="15" t="s">
        <v>16</v>
      </c>
      <c r="C10" s="40" t="s">
        <v>33</v>
      </c>
      <c r="D10" s="4" t="s">
        <v>34</v>
      </c>
      <c r="E10" s="4" t="s">
        <v>35</v>
      </c>
      <c r="F10" s="36" t="str">
        <f t="shared" si="4"/>
        <v/>
      </c>
      <c r="G10" s="32"/>
      <c r="H10" s="10" t="s">
        <v>20</v>
      </c>
      <c r="I10" s="10" t="s">
        <v>20</v>
      </c>
      <c r="J10" s="10" t="s">
        <v>20</v>
      </c>
      <c r="K10" s="10" t="s">
        <v>20</v>
      </c>
      <c r="L10" s="8" t="str">
        <f t="shared" si="5"/>
        <v>Непр.</v>
      </c>
      <c r="M10" s="41"/>
      <c r="N10" s="39"/>
    </row>
    <row r="11" spans="1:15" ht="45" hidden="1" customHeight="1" outlineLevel="1" x14ac:dyDescent="0.25">
      <c r="A11" s="63">
        <v>9</v>
      </c>
      <c r="B11" s="15" t="s">
        <v>16</v>
      </c>
      <c r="C11" s="40" t="s">
        <v>27</v>
      </c>
      <c r="D11" s="4" t="s">
        <v>28</v>
      </c>
      <c r="E11" s="4" t="s">
        <v>36</v>
      </c>
      <c r="F11" s="36" t="str">
        <f t="shared" si="4"/>
        <v/>
      </c>
      <c r="G11" s="32"/>
      <c r="H11" s="10" t="s">
        <v>20</v>
      </c>
      <c r="I11" s="10" t="s">
        <v>20</v>
      </c>
      <c r="J11" s="10" t="s">
        <v>20</v>
      </c>
      <c r="K11" s="10" t="s">
        <v>20</v>
      </c>
      <c r="L11" s="8" t="str">
        <f t="shared" si="5"/>
        <v>Непр.</v>
      </c>
      <c r="M11" s="41"/>
      <c r="N11" s="39"/>
    </row>
    <row r="12" spans="1:15" ht="45" hidden="1" customHeight="1" outlineLevel="1" x14ac:dyDescent="0.25">
      <c r="A12" s="63">
        <v>10</v>
      </c>
      <c r="B12" s="15" t="s">
        <v>16</v>
      </c>
      <c r="C12" s="40" t="s">
        <v>27</v>
      </c>
      <c r="D12" s="4" t="s">
        <v>28</v>
      </c>
      <c r="E12" s="4" t="s">
        <v>37</v>
      </c>
      <c r="F12" s="36" t="str">
        <f t="shared" si="4"/>
        <v/>
      </c>
      <c r="G12" s="32"/>
      <c r="H12" s="10" t="s">
        <v>20</v>
      </c>
      <c r="I12" s="10" t="s">
        <v>20</v>
      </c>
      <c r="J12" s="10" t="s">
        <v>20</v>
      </c>
      <c r="K12" s="10" t="s">
        <v>20</v>
      </c>
      <c r="L12" s="8" t="str">
        <f t="shared" si="5"/>
        <v>Непр.</v>
      </c>
      <c r="M12" s="41"/>
      <c r="N12" s="39"/>
    </row>
    <row r="13" spans="1:15" ht="45" hidden="1" customHeight="1" outlineLevel="1" x14ac:dyDescent="0.25">
      <c r="A13" s="63">
        <v>11</v>
      </c>
      <c r="B13" s="15" t="s">
        <v>16</v>
      </c>
      <c r="C13" s="40" t="s">
        <v>27</v>
      </c>
      <c r="D13" s="4" t="s">
        <v>28</v>
      </c>
      <c r="E13" s="4" t="s">
        <v>38</v>
      </c>
      <c r="F13" s="36" t="str">
        <f t="shared" si="4"/>
        <v/>
      </c>
      <c r="G13" s="32"/>
      <c r="H13" s="10" t="s">
        <v>20</v>
      </c>
      <c r="I13" s="10" t="s">
        <v>20</v>
      </c>
      <c r="J13" s="10" t="s">
        <v>20</v>
      </c>
      <c r="K13" s="10" t="s">
        <v>20</v>
      </c>
      <c r="L13" s="8" t="str">
        <f t="shared" si="5"/>
        <v>Непр.</v>
      </c>
      <c r="M13" s="41"/>
      <c r="N13" s="39"/>
    </row>
    <row r="14" spans="1:15" ht="45" hidden="1" customHeight="1" outlineLevel="1" x14ac:dyDescent="0.25">
      <c r="A14" s="63">
        <v>12</v>
      </c>
      <c r="B14" s="15" t="s">
        <v>16</v>
      </c>
      <c r="C14" s="40" t="s">
        <v>33</v>
      </c>
      <c r="D14" s="4" t="s">
        <v>34</v>
      </c>
      <c r="E14" s="4" t="s">
        <v>39</v>
      </c>
      <c r="F14" s="36" t="str">
        <f t="shared" ref="F14" si="6">IF(G14="","",IF(AND(G14="Да",L14="Заполняется автоматически"),"Не проверены атрибуты",IF(OR(G14="Нет",L14="Нет"),"Нет","Да")))</f>
        <v/>
      </c>
      <c r="G14" s="32"/>
      <c r="H14" s="10" t="s">
        <v>20</v>
      </c>
      <c r="I14" s="10" t="s">
        <v>20</v>
      </c>
      <c r="J14" s="10" t="s">
        <v>20</v>
      </c>
      <c r="K14" s="10" t="s">
        <v>20</v>
      </c>
      <c r="L14" s="8" t="str">
        <f t="shared" ref="L14" si="7">IF(OR(G14="Нет",G14="",AND(H14="Непр.",I14="Непр.",J14="Непр.",K14="Непр.")),"Непр.",IF(OR(H14="",I14="",J14="",K14=""),"Заполняется автоматически",IF(OR(H14="Нет",I14="Нет",J14="Нет",K14="Нет"),"Нет","Да")))</f>
        <v>Непр.</v>
      </c>
      <c r="M14" s="41"/>
      <c r="N14" s="39"/>
    </row>
    <row r="15" spans="1:15" ht="45" hidden="1" customHeight="1" outlineLevel="1" x14ac:dyDescent="0.25">
      <c r="A15" s="63">
        <v>13</v>
      </c>
      <c r="B15" s="15" t="s">
        <v>16</v>
      </c>
      <c r="C15" s="40" t="s">
        <v>27</v>
      </c>
      <c r="D15" s="4" t="s">
        <v>28</v>
      </c>
      <c r="E15" s="4" t="s">
        <v>40</v>
      </c>
      <c r="F15" s="36" t="str">
        <f t="shared" si="4"/>
        <v/>
      </c>
      <c r="G15" s="32"/>
      <c r="H15" s="10" t="s">
        <v>20</v>
      </c>
      <c r="I15" s="10" t="s">
        <v>20</v>
      </c>
      <c r="J15" s="10" t="s">
        <v>20</v>
      </c>
      <c r="K15" s="10" t="s">
        <v>20</v>
      </c>
      <c r="L15" s="8" t="str">
        <f t="shared" si="5"/>
        <v>Непр.</v>
      </c>
      <c r="M15" s="41"/>
      <c r="N15" s="39"/>
    </row>
    <row r="16" spans="1:15" ht="45" hidden="1" customHeight="1" outlineLevel="1" x14ac:dyDescent="0.25">
      <c r="A16" s="63">
        <v>14</v>
      </c>
      <c r="B16" s="15" t="s">
        <v>16</v>
      </c>
      <c r="C16" s="40" t="s">
        <v>27</v>
      </c>
      <c r="D16" s="4" t="s">
        <v>28</v>
      </c>
      <c r="E16" s="4" t="s">
        <v>41</v>
      </c>
      <c r="F16" s="36" t="str">
        <f t="shared" si="4"/>
        <v/>
      </c>
      <c r="G16" s="32"/>
      <c r="H16" s="10" t="s">
        <v>20</v>
      </c>
      <c r="I16" s="10" t="s">
        <v>20</v>
      </c>
      <c r="J16" s="10" t="s">
        <v>20</v>
      </c>
      <c r="K16" s="10" t="s">
        <v>20</v>
      </c>
      <c r="L16" s="8" t="str">
        <f t="shared" si="5"/>
        <v>Непр.</v>
      </c>
      <c r="M16" s="41"/>
      <c r="N16" s="39"/>
    </row>
    <row r="17" spans="1:15" ht="42.75" hidden="1" customHeight="1" outlineLevel="1" x14ac:dyDescent="0.25">
      <c r="A17" s="63">
        <v>15</v>
      </c>
      <c r="B17" s="15" t="s">
        <v>42</v>
      </c>
      <c r="C17" s="40" t="s">
        <v>43</v>
      </c>
      <c r="D17" s="4" t="s">
        <v>44</v>
      </c>
      <c r="E17" s="4" t="s">
        <v>45</v>
      </c>
      <c r="F17" s="36" t="str">
        <f t="shared" si="2"/>
        <v/>
      </c>
      <c r="G17" s="32"/>
      <c r="H17" s="11"/>
      <c r="I17" s="10" t="s">
        <v>20</v>
      </c>
      <c r="J17" s="10" t="s">
        <v>20</v>
      </c>
      <c r="K17" s="10" t="s">
        <v>20</v>
      </c>
      <c r="L17" s="8" t="str">
        <f t="shared" si="3"/>
        <v>Непр.</v>
      </c>
      <c r="M17" s="41"/>
      <c r="N17" s="39" t="str">
        <f t="shared" si="0"/>
        <v/>
      </c>
      <c r="O17" s="42" t="str">
        <f t="shared" si="1"/>
        <v/>
      </c>
    </row>
    <row r="18" spans="1:15" ht="42.75" hidden="1" customHeight="1" outlineLevel="1" x14ac:dyDescent="0.25">
      <c r="A18" s="63">
        <v>16</v>
      </c>
      <c r="B18" s="15" t="s">
        <v>42</v>
      </c>
      <c r="C18" s="40" t="s">
        <v>43</v>
      </c>
      <c r="D18" s="4" t="s">
        <v>44</v>
      </c>
      <c r="E18" s="4" t="s">
        <v>46</v>
      </c>
      <c r="F18" s="36" t="str">
        <f t="shared" si="4"/>
        <v/>
      </c>
      <c r="G18" s="32"/>
      <c r="H18" s="10" t="s">
        <v>20</v>
      </c>
      <c r="I18" s="10" t="s">
        <v>20</v>
      </c>
      <c r="J18" s="10" t="s">
        <v>20</v>
      </c>
      <c r="K18" s="10" t="s">
        <v>20</v>
      </c>
      <c r="L18" s="8" t="str">
        <f t="shared" ref="L18" si="8">IF(OR(G18="Нет",G18="",AND(H18="Непр.",I18="Непр.",J18="Непр.",K18="Непр.")),"Непр.",IF(OR(H18="",I18="",J18="",K18=""),"Заполняется автоматически",IF(OR(H18="Нет",I18="Нет",J18="Нет",K18="Нет"),"Нет","Да")))</f>
        <v>Непр.</v>
      </c>
      <c r="M18" s="41"/>
      <c r="N18" s="39"/>
    </row>
    <row r="19" spans="1:15" ht="42.75" hidden="1" customHeight="1" outlineLevel="1" x14ac:dyDescent="0.25">
      <c r="A19" s="63">
        <v>17</v>
      </c>
      <c r="B19" s="15" t="s">
        <v>42</v>
      </c>
      <c r="C19" s="40" t="s">
        <v>43</v>
      </c>
      <c r="D19" s="4" t="s">
        <v>44</v>
      </c>
      <c r="E19" s="4" t="s">
        <v>47</v>
      </c>
      <c r="F19" s="36" t="str">
        <f t="shared" si="4"/>
        <v/>
      </c>
      <c r="G19" s="32"/>
      <c r="H19" s="10" t="s">
        <v>20</v>
      </c>
      <c r="I19" s="10" t="s">
        <v>20</v>
      </c>
      <c r="J19" s="10" t="s">
        <v>20</v>
      </c>
      <c r="K19" s="10" t="s">
        <v>20</v>
      </c>
      <c r="L19" s="8" t="str">
        <f t="shared" ref="L19" si="9">IF(OR(G19="Нет",G19="",AND(H19="Непр.",I19="Непр.",J19="Непр.",K19="Непр.")),"Непр.",IF(OR(H19="",I19="",J19="",K19=""),"Заполняется автоматически",IF(OR(H19="Нет",I19="Нет",J19="Нет",K19="Нет"),"Нет","Да")))</f>
        <v>Непр.</v>
      </c>
      <c r="M19" s="41"/>
      <c r="N19" s="39"/>
    </row>
    <row r="20" spans="1:15" ht="39.950000000000003" hidden="1" customHeight="1" outlineLevel="1" x14ac:dyDescent="0.25">
      <c r="A20" s="63">
        <v>18</v>
      </c>
      <c r="B20" s="15" t="s">
        <v>42</v>
      </c>
      <c r="C20" s="40" t="s">
        <v>33</v>
      </c>
      <c r="D20" s="4" t="s">
        <v>34</v>
      </c>
      <c r="E20" s="4" t="s">
        <v>48</v>
      </c>
      <c r="F20" s="36" t="str">
        <f t="shared" si="2"/>
        <v/>
      </c>
      <c r="G20" s="32"/>
      <c r="H20" s="10" t="s">
        <v>20</v>
      </c>
      <c r="I20" s="10" t="s">
        <v>20</v>
      </c>
      <c r="J20" s="10" t="s">
        <v>20</v>
      </c>
      <c r="K20" s="10" t="s">
        <v>20</v>
      </c>
      <c r="L20" s="8" t="str">
        <f t="shared" si="3"/>
        <v>Непр.</v>
      </c>
      <c r="M20" s="41"/>
      <c r="N20" s="39" t="str">
        <f t="shared" si="0"/>
        <v/>
      </c>
      <c r="O20" s="42" t="str">
        <f t="shared" si="1"/>
        <v/>
      </c>
    </row>
    <row r="21" spans="1:15" ht="39.950000000000003" hidden="1" customHeight="1" outlineLevel="1" x14ac:dyDescent="0.25">
      <c r="A21" s="63">
        <v>19</v>
      </c>
      <c r="B21" s="15" t="s">
        <v>42</v>
      </c>
      <c r="C21" s="40" t="s">
        <v>33</v>
      </c>
      <c r="D21" s="4" t="s">
        <v>34</v>
      </c>
      <c r="E21" s="4" t="s">
        <v>49</v>
      </c>
      <c r="F21" s="36" t="str">
        <f t="shared" si="2"/>
        <v/>
      </c>
      <c r="G21" s="32"/>
      <c r="H21" s="10" t="s">
        <v>20</v>
      </c>
      <c r="I21" s="10" t="s">
        <v>20</v>
      </c>
      <c r="J21" s="10" t="s">
        <v>20</v>
      </c>
      <c r="K21" s="10" t="s">
        <v>20</v>
      </c>
      <c r="L21" s="8" t="str">
        <f t="shared" si="3"/>
        <v>Непр.</v>
      </c>
      <c r="M21" s="41"/>
      <c r="N21" s="39" t="str">
        <f t="shared" si="0"/>
        <v/>
      </c>
      <c r="O21" s="42" t="str">
        <f t="shared" si="1"/>
        <v/>
      </c>
    </row>
    <row r="22" spans="1:15" ht="39.950000000000003" hidden="1" customHeight="1" outlineLevel="1" x14ac:dyDescent="0.25">
      <c r="A22" s="63">
        <v>20</v>
      </c>
      <c r="B22" s="15" t="s">
        <v>42</v>
      </c>
      <c r="C22" s="40" t="s">
        <v>33</v>
      </c>
      <c r="D22" s="4" t="s">
        <v>34</v>
      </c>
      <c r="E22" s="4" t="s">
        <v>50</v>
      </c>
      <c r="F22" s="36" t="str">
        <f t="shared" si="2"/>
        <v/>
      </c>
      <c r="G22" s="32"/>
      <c r="H22" s="10" t="s">
        <v>20</v>
      </c>
      <c r="I22" s="10" t="s">
        <v>20</v>
      </c>
      <c r="J22" s="10" t="s">
        <v>20</v>
      </c>
      <c r="K22" s="10" t="s">
        <v>20</v>
      </c>
      <c r="L22" s="8" t="str">
        <f t="shared" si="3"/>
        <v>Непр.</v>
      </c>
      <c r="M22" s="41"/>
      <c r="N22" s="39" t="str">
        <f t="shared" si="0"/>
        <v/>
      </c>
      <c r="O22" s="42" t="str">
        <f t="shared" si="1"/>
        <v/>
      </c>
    </row>
    <row r="23" spans="1:15" ht="39.950000000000003" hidden="1" customHeight="1" outlineLevel="1" x14ac:dyDescent="0.25">
      <c r="A23" s="63">
        <v>21</v>
      </c>
      <c r="B23" s="15" t="s">
        <v>42</v>
      </c>
      <c r="C23" s="40" t="s">
        <v>33</v>
      </c>
      <c r="D23" s="4" t="s">
        <v>34</v>
      </c>
      <c r="E23" s="4" t="s">
        <v>51</v>
      </c>
      <c r="F23" s="36" t="str">
        <f t="shared" si="2"/>
        <v/>
      </c>
      <c r="G23" s="32"/>
      <c r="H23" s="10" t="s">
        <v>20</v>
      </c>
      <c r="I23" s="10" t="s">
        <v>20</v>
      </c>
      <c r="J23" s="10" t="s">
        <v>20</v>
      </c>
      <c r="K23" s="10" t="s">
        <v>20</v>
      </c>
      <c r="L23" s="8" t="str">
        <f t="shared" si="3"/>
        <v>Непр.</v>
      </c>
      <c r="M23" s="41"/>
      <c r="N23" s="39" t="str">
        <f t="shared" si="0"/>
        <v/>
      </c>
      <c r="O23" s="42" t="str">
        <f t="shared" si="1"/>
        <v/>
      </c>
    </row>
    <row r="24" spans="1:15" ht="80.25" hidden="1" customHeight="1" outlineLevel="1" x14ac:dyDescent="0.25">
      <c r="A24" s="63">
        <v>22</v>
      </c>
      <c r="B24" s="15"/>
      <c r="C24" s="40"/>
      <c r="D24" s="4"/>
      <c r="E24" s="4" t="s">
        <v>357</v>
      </c>
      <c r="F24" s="36"/>
      <c r="G24" s="32"/>
      <c r="H24" s="10" t="s">
        <v>20</v>
      </c>
      <c r="I24" s="10" t="s">
        <v>20</v>
      </c>
      <c r="J24" s="10" t="s">
        <v>20</v>
      </c>
      <c r="K24" s="10" t="s">
        <v>20</v>
      </c>
      <c r="L24" s="8" t="str">
        <f t="shared" ref="L24" si="10">IF(OR(G24="Нет",G24="",AND(H24="Непр.",I24="Непр.",J24="Непр.",K24="Непр.")),"Непр.",IF(OR(H24="",I24="",J24="",K24=""),"Заполняется автоматически",IF(OR(H24="Нет",I24="Нет",J24="Нет",K24="Нет"),"Нет","Да")))</f>
        <v>Непр.</v>
      </c>
      <c r="M24" s="41"/>
      <c r="N24" s="39"/>
    </row>
    <row r="25" spans="1:15" ht="39.950000000000003" hidden="1" customHeight="1" outlineLevel="1" x14ac:dyDescent="0.25">
      <c r="A25" s="63">
        <v>23</v>
      </c>
      <c r="B25" s="13" t="s">
        <v>52</v>
      </c>
      <c r="C25" s="40" t="s">
        <v>53</v>
      </c>
      <c r="D25" s="4" t="s">
        <v>54</v>
      </c>
      <c r="E25" s="4" t="s">
        <v>55</v>
      </c>
      <c r="F25" s="36" t="str">
        <f t="shared" si="2"/>
        <v/>
      </c>
      <c r="G25" s="32"/>
      <c r="H25" s="10" t="s">
        <v>20</v>
      </c>
      <c r="I25" s="11"/>
      <c r="J25" s="10" t="s">
        <v>20</v>
      </c>
      <c r="K25" s="11"/>
      <c r="L25" s="8" t="str">
        <f t="shared" si="3"/>
        <v>Непр.</v>
      </c>
      <c r="M25" s="41"/>
      <c r="N25" s="39" t="str">
        <f t="shared" si="0"/>
        <v/>
      </c>
      <c r="O25" s="42" t="str">
        <f t="shared" si="1"/>
        <v/>
      </c>
    </row>
    <row r="26" spans="1:15" ht="39.950000000000003" hidden="1" customHeight="1" outlineLevel="1" x14ac:dyDescent="0.25">
      <c r="A26" s="63">
        <v>24</v>
      </c>
      <c r="B26" s="13" t="s">
        <v>52</v>
      </c>
      <c r="C26" s="15" t="s">
        <v>56</v>
      </c>
      <c r="D26" s="4" t="s">
        <v>57</v>
      </c>
      <c r="E26" s="4" t="s">
        <v>58</v>
      </c>
      <c r="F26" s="36" t="str">
        <f t="shared" si="2"/>
        <v/>
      </c>
      <c r="G26" s="32"/>
      <c r="H26" s="10" t="s">
        <v>20</v>
      </c>
      <c r="I26" s="10" t="s">
        <v>20</v>
      </c>
      <c r="J26" s="11"/>
      <c r="K26" s="11"/>
      <c r="L26" s="8" t="str">
        <f t="shared" si="3"/>
        <v>Непр.</v>
      </c>
      <c r="M26" s="41"/>
      <c r="N26" s="39" t="str">
        <f t="shared" si="0"/>
        <v/>
      </c>
      <c r="O26" s="42" t="str">
        <f t="shared" si="1"/>
        <v/>
      </c>
    </row>
    <row r="27" spans="1:15" ht="39.950000000000003" hidden="1" customHeight="1" outlineLevel="1" x14ac:dyDescent="0.25">
      <c r="A27" s="63">
        <v>25</v>
      </c>
      <c r="B27" s="13" t="s">
        <v>52</v>
      </c>
      <c r="C27" s="15" t="s">
        <v>56</v>
      </c>
      <c r="D27" s="4" t="s">
        <v>57</v>
      </c>
      <c r="E27" s="4" t="s">
        <v>59</v>
      </c>
      <c r="F27" s="36" t="str">
        <f t="shared" si="2"/>
        <v/>
      </c>
      <c r="G27" s="32"/>
      <c r="H27" s="10" t="s">
        <v>20</v>
      </c>
      <c r="I27" s="10" t="s">
        <v>20</v>
      </c>
      <c r="J27" s="10" t="s">
        <v>20</v>
      </c>
      <c r="K27" s="10" t="s">
        <v>20</v>
      </c>
      <c r="L27" s="8" t="str">
        <f>IF(OR(G27="Нет",G27="",AND(H27="Непр.",I27="Непр.",J27="Непр.",K27="Непр.")),"Непр.",IF(OR(H27="",I27="",J27="",K27=""),"Заполняется автоматически",IF(OR(H27="Нет",I27="Нет",J27="Нет",K27="Нет"),"Нет","Да")))</f>
        <v>Непр.</v>
      </c>
      <c r="M27" s="41"/>
      <c r="N27" s="39" t="str">
        <f t="shared" si="0"/>
        <v/>
      </c>
      <c r="O27" s="42" t="str">
        <f t="shared" si="1"/>
        <v/>
      </c>
    </row>
    <row r="28" spans="1:15" ht="39.950000000000003" hidden="1" customHeight="1" outlineLevel="1" x14ac:dyDescent="0.25">
      <c r="A28" s="63">
        <v>26</v>
      </c>
      <c r="B28" s="13" t="s">
        <v>52</v>
      </c>
      <c r="C28" s="15" t="s">
        <v>60</v>
      </c>
      <c r="D28" s="4" t="s">
        <v>61</v>
      </c>
      <c r="E28" s="4" t="s">
        <v>62</v>
      </c>
      <c r="F28" s="36" t="str">
        <f t="shared" si="2"/>
        <v/>
      </c>
      <c r="G28" s="32"/>
      <c r="H28" s="10" t="s">
        <v>20</v>
      </c>
      <c r="I28" s="10" t="s">
        <v>20</v>
      </c>
      <c r="J28" s="11"/>
      <c r="K28" s="11"/>
      <c r="L28" s="8" t="str">
        <f t="shared" si="3"/>
        <v>Непр.</v>
      </c>
      <c r="M28" s="41"/>
      <c r="N28" s="39" t="str">
        <f t="shared" si="0"/>
        <v/>
      </c>
      <c r="O28" s="42" t="str">
        <f t="shared" si="1"/>
        <v/>
      </c>
    </row>
    <row r="29" spans="1:15" ht="39.950000000000003" hidden="1" customHeight="1" outlineLevel="1" x14ac:dyDescent="0.25">
      <c r="A29" s="63">
        <v>27</v>
      </c>
      <c r="B29" s="13" t="s">
        <v>52</v>
      </c>
      <c r="C29" s="15" t="s">
        <v>60</v>
      </c>
      <c r="D29" s="4" t="s">
        <v>61</v>
      </c>
      <c r="E29" s="4" t="s">
        <v>63</v>
      </c>
      <c r="F29" s="36" t="str">
        <f t="shared" si="2"/>
        <v/>
      </c>
      <c r="G29" s="32"/>
      <c r="H29" s="10" t="s">
        <v>20</v>
      </c>
      <c r="I29" s="10" t="s">
        <v>20</v>
      </c>
      <c r="J29" s="10" t="s">
        <v>20</v>
      </c>
      <c r="K29" s="10" t="s">
        <v>20</v>
      </c>
      <c r="L29" s="8" t="str">
        <f t="shared" si="3"/>
        <v>Непр.</v>
      </c>
      <c r="M29" s="41"/>
      <c r="N29" s="39" t="str">
        <f t="shared" si="0"/>
        <v/>
      </c>
      <c r="O29" s="42" t="str">
        <f t="shared" si="1"/>
        <v/>
      </c>
    </row>
    <row r="30" spans="1:15" ht="39.950000000000003" hidden="1" customHeight="1" outlineLevel="1" x14ac:dyDescent="0.25">
      <c r="A30" s="63">
        <v>28</v>
      </c>
      <c r="B30" s="13" t="s">
        <v>52</v>
      </c>
      <c r="C30" s="15" t="s">
        <v>60</v>
      </c>
      <c r="D30" s="4" t="s">
        <v>61</v>
      </c>
      <c r="E30" s="4" t="s">
        <v>64</v>
      </c>
      <c r="F30" s="36" t="str">
        <f t="shared" si="2"/>
        <v/>
      </c>
      <c r="G30" s="32"/>
      <c r="H30" s="10" t="s">
        <v>20</v>
      </c>
      <c r="I30" s="10" t="s">
        <v>20</v>
      </c>
      <c r="J30" s="10" t="s">
        <v>20</v>
      </c>
      <c r="K30" s="10" t="s">
        <v>20</v>
      </c>
      <c r="L30" s="8" t="str">
        <f t="shared" si="3"/>
        <v>Непр.</v>
      </c>
      <c r="M30" s="41"/>
      <c r="N30" s="39" t="str">
        <f t="shared" si="0"/>
        <v/>
      </c>
      <c r="O30" s="42" t="str">
        <f t="shared" si="1"/>
        <v/>
      </c>
    </row>
    <row r="31" spans="1:15" ht="39.950000000000003" hidden="1" customHeight="1" outlineLevel="1" x14ac:dyDescent="0.25">
      <c r="A31" s="63">
        <v>29</v>
      </c>
      <c r="B31" s="13" t="s">
        <v>52</v>
      </c>
      <c r="C31" s="15" t="s">
        <v>60</v>
      </c>
      <c r="D31" s="4" t="s">
        <v>61</v>
      </c>
      <c r="E31" s="4" t="s">
        <v>65</v>
      </c>
      <c r="F31" s="36" t="str">
        <f t="shared" si="2"/>
        <v/>
      </c>
      <c r="G31" s="32"/>
      <c r="H31" s="10" t="s">
        <v>20</v>
      </c>
      <c r="I31" s="10" t="s">
        <v>20</v>
      </c>
      <c r="J31" s="10" t="s">
        <v>20</v>
      </c>
      <c r="K31" s="10" t="s">
        <v>20</v>
      </c>
      <c r="L31" s="8" t="str">
        <f t="shared" si="3"/>
        <v>Непр.</v>
      </c>
      <c r="M31" s="41"/>
      <c r="N31" s="39" t="str">
        <f t="shared" si="0"/>
        <v/>
      </c>
      <c r="O31" s="42" t="str">
        <f t="shared" si="1"/>
        <v/>
      </c>
    </row>
    <row r="32" spans="1:15" ht="44.25" hidden="1" customHeight="1" outlineLevel="1" x14ac:dyDescent="0.25">
      <c r="A32" s="63">
        <v>30</v>
      </c>
      <c r="B32" s="13" t="s">
        <v>52</v>
      </c>
      <c r="C32" s="15" t="s">
        <v>60</v>
      </c>
      <c r="D32" s="4" t="s">
        <v>61</v>
      </c>
      <c r="E32" s="4" t="s">
        <v>66</v>
      </c>
      <c r="F32" s="36" t="str">
        <f t="shared" si="2"/>
        <v/>
      </c>
      <c r="G32" s="32"/>
      <c r="H32" s="10" t="s">
        <v>20</v>
      </c>
      <c r="I32" s="10" t="s">
        <v>20</v>
      </c>
      <c r="J32" s="10" t="s">
        <v>20</v>
      </c>
      <c r="K32" s="10" t="s">
        <v>20</v>
      </c>
      <c r="L32" s="8" t="str">
        <f t="shared" si="3"/>
        <v>Непр.</v>
      </c>
      <c r="M32" s="41"/>
      <c r="N32" s="39" t="str">
        <f t="shared" si="0"/>
        <v/>
      </c>
      <c r="O32" s="42" t="str">
        <f t="shared" si="1"/>
        <v/>
      </c>
    </row>
    <row r="33" spans="1:15" ht="39.950000000000003" hidden="1" customHeight="1" outlineLevel="1" x14ac:dyDescent="0.25">
      <c r="A33" s="63">
        <v>31</v>
      </c>
      <c r="B33" s="13" t="s">
        <v>52</v>
      </c>
      <c r="C33" s="15" t="s">
        <v>67</v>
      </c>
      <c r="D33" s="4" t="s">
        <v>68</v>
      </c>
      <c r="E33" s="4" t="s">
        <v>69</v>
      </c>
      <c r="F33" s="36" t="str">
        <f t="shared" si="2"/>
        <v/>
      </c>
      <c r="G33" s="32"/>
      <c r="H33" s="10" t="s">
        <v>20</v>
      </c>
      <c r="I33" s="10" t="s">
        <v>20</v>
      </c>
      <c r="J33" s="11"/>
      <c r="K33" s="11"/>
      <c r="L33" s="8" t="str">
        <f t="shared" si="3"/>
        <v>Непр.</v>
      </c>
      <c r="M33" s="41"/>
      <c r="N33" s="39" t="str">
        <f t="shared" si="0"/>
        <v/>
      </c>
      <c r="O33" s="42" t="str">
        <f t="shared" si="1"/>
        <v/>
      </c>
    </row>
    <row r="34" spans="1:15" ht="24.75" hidden="1" customHeight="1" outlineLevel="1" x14ac:dyDescent="0.25">
      <c r="A34" s="63">
        <v>32</v>
      </c>
      <c r="B34" s="13" t="s">
        <v>52</v>
      </c>
      <c r="C34" s="15" t="s">
        <v>67</v>
      </c>
      <c r="D34" s="4" t="s">
        <v>68</v>
      </c>
      <c r="E34" s="4" t="s">
        <v>63</v>
      </c>
      <c r="F34" s="36" t="str">
        <f t="shared" si="2"/>
        <v/>
      </c>
      <c r="G34" s="32"/>
      <c r="H34" s="10" t="s">
        <v>20</v>
      </c>
      <c r="I34" s="10" t="s">
        <v>20</v>
      </c>
      <c r="J34" s="10" t="s">
        <v>20</v>
      </c>
      <c r="K34" s="10" t="s">
        <v>20</v>
      </c>
      <c r="L34" s="8" t="str">
        <f t="shared" si="3"/>
        <v>Непр.</v>
      </c>
      <c r="M34" s="41"/>
      <c r="N34" s="39" t="str">
        <f t="shared" si="0"/>
        <v/>
      </c>
      <c r="O34" s="42" t="str">
        <f t="shared" si="1"/>
        <v/>
      </c>
    </row>
    <row r="35" spans="1:15" ht="51.75" hidden="1" customHeight="1" outlineLevel="1" x14ac:dyDescent="0.25">
      <c r="A35" s="63">
        <v>33</v>
      </c>
      <c r="B35" s="13" t="s">
        <v>52</v>
      </c>
      <c r="C35" s="15" t="s">
        <v>67</v>
      </c>
      <c r="D35" s="4" t="s">
        <v>68</v>
      </c>
      <c r="E35" s="4" t="s">
        <v>70</v>
      </c>
      <c r="F35" s="36" t="str">
        <f t="shared" si="2"/>
        <v/>
      </c>
      <c r="G35" s="32"/>
      <c r="H35" s="10" t="s">
        <v>20</v>
      </c>
      <c r="I35" s="10" t="s">
        <v>20</v>
      </c>
      <c r="J35" s="10" t="s">
        <v>20</v>
      </c>
      <c r="K35" s="10" t="s">
        <v>20</v>
      </c>
      <c r="L35" s="8" t="str">
        <f t="shared" si="3"/>
        <v>Непр.</v>
      </c>
      <c r="M35" s="41"/>
      <c r="N35" s="39" t="str">
        <f t="shared" si="0"/>
        <v/>
      </c>
      <c r="O35" s="42" t="str">
        <f t="shared" si="1"/>
        <v/>
      </c>
    </row>
    <row r="36" spans="1:15" ht="60" customHeight="1" collapsed="1" x14ac:dyDescent="0.25">
      <c r="A36" s="72" t="s">
        <v>71</v>
      </c>
      <c r="B36" s="73"/>
      <c r="C36" s="73"/>
      <c r="D36" s="73"/>
      <c r="E36" s="73"/>
      <c r="F36" s="73"/>
      <c r="G36" s="73"/>
      <c r="H36" s="73"/>
      <c r="I36" s="73"/>
      <c r="J36" s="73"/>
      <c r="K36" s="73"/>
      <c r="L36" s="73"/>
      <c r="M36" s="74"/>
      <c r="N36" s="39" t="str">
        <f t="shared" si="0"/>
        <v/>
      </c>
      <c r="O36" s="42" t="str">
        <f t="shared" si="1"/>
        <v/>
      </c>
    </row>
    <row r="37" spans="1:15" ht="49.5" hidden="1" customHeight="1" outlineLevel="1" x14ac:dyDescent="0.25">
      <c r="A37" s="15">
        <v>34</v>
      </c>
      <c r="B37" s="13" t="s">
        <v>72</v>
      </c>
      <c r="C37" s="15" t="s">
        <v>73</v>
      </c>
      <c r="D37" s="4" t="s">
        <v>74</v>
      </c>
      <c r="E37" s="4" t="s">
        <v>75</v>
      </c>
      <c r="F37" s="36" t="str">
        <f t="shared" si="2"/>
        <v/>
      </c>
      <c r="G37" s="32"/>
      <c r="H37" s="10" t="s">
        <v>20</v>
      </c>
      <c r="I37" s="11"/>
      <c r="J37" s="10" t="s">
        <v>20</v>
      </c>
      <c r="K37" s="11"/>
      <c r="L37" s="8" t="str">
        <f t="shared" si="3"/>
        <v>Непр.</v>
      </c>
      <c r="M37" s="41"/>
      <c r="N37" s="39" t="str">
        <f t="shared" si="0"/>
        <v/>
      </c>
      <c r="O37" s="42" t="str">
        <f t="shared" si="1"/>
        <v/>
      </c>
    </row>
    <row r="38" spans="1:15" ht="49.5" hidden="1" customHeight="1" outlineLevel="1" x14ac:dyDescent="0.25">
      <c r="A38" s="15">
        <v>35</v>
      </c>
      <c r="B38" s="13" t="s">
        <v>72</v>
      </c>
      <c r="C38" s="40" t="s">
        <v>33</v>
      </c>
      <c r="D38" s="4" t="s">
        <v>34</v>
      </c>
      <c r="E38" s="4" t="s">
        <v>76</v>
      </c>
      <c r="F38" s="36" t="str">
        <f t="shared" si="2"/>
        <v/>
      </c>
      <c r="G38" s="32"/>
      <c r="H38" s="10" t="s">
        <v>20</v>
      </c>
      <c r="I38" s="10" t="s">
        <v>20</v>
      </c>
      <c r="J38" s="10" t="s">
        <v>20</v>
      </c>
      <c r="K38" s="10" t="s">
        <v>20</v>
      </c>
      <c r="L38" s="8" t="str">
        <f>IF(OR(G38="Нет",G38="",AND(H38="Непр.",I38="Непр.",J38="Непр.",K38="Непр.")),"Непр.",IF(OR(H38="",I38="",J38="",K38=""),"Заполняется автоматически",IF(OR(H38="Нет",I38="Нет",J38="Нет",K38="Нет"),"Нет","Да")))</f>
        <v>Непр.</v>
      </c>
      <c r="M38" s="45"/>
      <c r="N38" s="39" t="str">
        <f t="shared" si="0"/>
        <v/>
      </c>
      <c r="O38" s="42" t="str">
        <f t="shared" si="1"/>
        <v/>
      </c>
    </row>
    <row r="39" spans="1:15" ht="49.5" hidden="1" customHeight="1" outlineLevel="1" x14ac:dyDescent="0.25">
      <c r="A39" s="15">
        <v>36</v>
      </c>
      <c r="B39" s="13" t="s">
        <v>72</v>
      </c>
      <c r="C39" s="15" t="s">
        <v>77</v>
      </c>
      <c r="D39" s="4" t="s">
        <v>78</v>
      </c>
      <c r="E39" s="4" t="s">
        <v>79</v>
      </c>
      <c r="F39" s="36" t="str">
        <f t="shared" si="2"/>
        <v/>
      </c>
      <c r="G39" s="32"/>
      <c r="H39" s="10" t="s">
        <v>20</v>
      </c>
      <c r="I39" s="10" t="s">
        <v>20</v>
      </c>
      <c r="J39" s="11"/>
      <c r="K39" s="11"/>
      <c r="L39" s="8" t="str">
        <f t="shared" si="3"/>
        <v>Непр.</v>
      </c>
      <c r="M39" s="41"/>
      <c r="N39" s="39" t="str">
        <f t="shared" si="0"/>
        <v/>
      </c>
      <c r="O39" s="42" t="str">
        <f t="shared" si="1"/>
        <v/>
      </c>
    </row>
    <row r="40" spans="1:15" ht="72.75" hidden="1" customHeight="1" outlineLevel="1" x14ac:dyDescent="0.25">
      <c r="A40" s="15">
        <v>37</v>
      </c>
      <c r="B40" s="13" t="s">
        <v>72</v>
      </c>
      <c r="C40" s="15" t="s">
        <v>80</v>
      </c>
      <c r="D40" s="4" t="s">
        <v>81</v>
      </c>
      <c r="E40" s="4" t="s">
        <v>82</v>
      </c>
      <c r="F40" s="36" t="str">
        <f t="shared" si="2"/>
        <v/>
      </c>
      <c r="G40" s="32"/>
      <c r="H40" s="10" t="s">
        <v>20</v>
      </c>
      <c r="I40" s="11"/>
      <c r="J40" s="10" t="s">
        <v>20</v>
      </c>
      <c r="K40" s="11"/>
      <c r="L40" s="8" t="str">
        <f t="shared" si="3"/>
        <v>Непр.</v>
      </c>
      <c r="M40" s="43"/>
      <c r="N40" s="39" t="str">
        <f t="shared" si="0"/>
        <v/>
      </c>
      <c r="O40" s="42" t="str">
        <f t="shared" si="1"/>
        <v/>
      </c>
    </row>
    <row r="41" spans="1:15" ht="55.5" customHeight="1" collapsed="1" x14ac:dyDescent="0.25">
      <c r="A41" s="72" t="s">
        <v>83</v>
      </c>
      <c r="B41" s="73"/>
      <c r="C41" s="73"/>
      <c r="D41" s="73"/>
      <c r="E41" s="73"/>
      <c r="F41" s="74"/>
      <c r="G41" s="69" t="s">
        <v>84</v>
      </c>
      <c r="H41" s="70"/>
      <c r="I41" s="70"/>
      <c r="J41" s="70"/>
      <c r="K41" s="70"/>
      <c r="L41" s="70"/>
      <c r="M41" s="71"/>
      <c r="N41" s="39" t="str">
        <f t="shared" si="0"/>
        <v/>
      </c>
      <c r="O41" s="42" t="str">
        <f t="shared" si="1"/>
        <v/>
      </c>
    </row>
    <row r="42" spans="1:15" ht="46.5" hidden="1" customHeight="1" outlineLevel="1" x14ac:dyDescent="0.25">
      <c r="A42" s="15">
        <v>38</v>
      </c>
      <c r="B42" s="13" t="s">
        <v>85</v>
      </c>
      <c r="C42" s="15" t="s">
        <v>86</v>
      </c>
      <c r="D42" s="4" t="s">
        <v>87</v>
      </c>
      <c r="E42" s="4" t="s">
        <v>88</v>
      </c>
      <c r="F42" s="36" t="str">
        <f t="shared" si="2"/>
        <v/>
      </c>
      <c r="G42" s="32"/>
      <c r="H42" s="10" t="s">
        <v>20</v>
      </c>
      <c r="I42" s="11"/>
      <c r="J42" s="10" t="s">
        <v>20</v>
      </c>
      <c r="K42" s="11"/>
      <c r="L42" s="8" t="str">
        <f t="shared" si="3"/>
        <v>Непр.</v>
      </c>
      <c r="M42" s="41"/>
      <c r="N42" s="39" t="str">
        <f t="shared" si="0"/>
        <v/>
      </c>
      <c r="O42" s="42" t="str">
        <f t="shared" si="1"/>
        <v/>
      </c>
    </row>
    <row r="43" spans="1:15" ht="46.5" hidden="1" customHeight="1" outlineLevel="1" x14ac:dyDescent="0.25">
      <c r="A43" s="15">
        <v>39</v>
      </c>
      <c r="B43" s="13" t="s">
        <v>85</v>
      </c>
      <c r="C43" s="40" t="s">
        <v>33</v>
      </c>
      <c r="D43" s="4" t="s">
        <v>34</v>
      </c>
      <c r="E43" s="4" t="s">
        <v>89</v>
      </c>
      <c r="F43" s="36" t="str">
        <f t="shared" si="2"/>
        <v/>
      </c>
      <c r="G43" s="32"/>
      <c r="H43" s="10" t="s">
        <v>20</v>
      </c>
      <c r="I43" s="10" t="s">
        <v>20</v>
      </c>
      <c r="J43" s="10" t="s">
        <v>20</v>
      </c>
      <c r="K43" s="10" t="s">
        <v>20</v>
      </c>
      <c r="L43" s="8" t="str">
        <f>IF(OR(G43="Нет",G43="",AND(H43="Непр.",I43="Непр.",J43="Непр.",K43="Непр.")),"Непр.",IF(OR(H43="",I43="",J43="",K43=""),"Заполняется автоматически",IF(OR(H43="Нет",I43="Нет",J43="Нет",K43="Нет"),"Нет","Да")))</f>
        <v>Непр.</v>
      </c>
      <c r="M43" s="41"/>
      <c r="N43" s="39" t="str">
        <f t="shared" si="0"/>
        <v/>
      </c>
      <c r="O43" s="42" t="str">
        <f t="shared" si="1"/>
        <v/>
      </c>
    </row>
    <row r="44" spans="1:15" ht="46.5" hidden="1" customHeight="1" outlineLevel="1" x14ac:dyDescent="0.25">
      <c r="A44" s="15">
        <v>40</v>
      </c>
      <c r="B44" s="13" t="s">
        <v>85</v>
      </c>
      <c r="C44" s="15" t="s">
        <v>90</v>
      </c>
      <c r="D44" s="4" t="s">
        <v>91</v>
      </c>
      <c r="E44" s="4" t="s">
        <v>92</v>
      </c>
      <c r="F44" s="36" t="str">
        <f t="shared" si="2"/>
        <v/>
      </c>
      <c r="G44" s="32"/>
      <c r="H44" s="10" t="s">
        <v>20</v>
      </c>
      <c r="I44" s="10" t="s">
        <v>20</v>
      </c>
      <c r="J44" s="11"/>
      <c r="K44" s="11"/>
      <c r="L44" s="8" t="str">
        <f t="shared" si="3"/>
        <v>Непр.</v>
      </c>
      <c r="M44" s="41"/>
      <c r="N44" s="39" t="str">
        <f t="shared" si="0"/>
        <v/>
      </c>
      <c r="O44" s="42" t="str">
        <f t="shared" si="1"/>
        <v/>
      </c>
    </row>
    <row r="45" spans="1:15" ht="46.5" hidden="1" customHeight="1" outlineLevel="1" x14ac:dyDescent="0.25">
      <c r="A45" s="15">
        <v>41</v>
      </c>
      <c r="B45" s="13" t="s">
        <v>85</v>
      </c>
      <c r="C45" s="15" t="s">
        <v>93</v>
      </c>
      <c r="D45" s="4" t="s">
        <v>94</v>
      </c>
      <c r="E45" s="4" t="s">
        <v>95</v>
      </c>
      <c r="F45" s="36" t="str">
        <f t="shared" si="2"/>
        <v/>
      </c>
      <c r="G45" s="32"/>
      <c r="H45" s="11"/>
      <c r="I45" s="11"/>
      <c r="J45" s="10" t="s">
        <v>20</v>
      </c>
      <c r="K45" s="11"/>
      <c r="L45" s="8" t="str">
        <f t="shared" si="3"/>
        <v>Непр.</v>
      </c>
      <c r="M45" s="41"/>
      <c r="N45" s="39" t="str">
        <f t="shared" si="0"/>
        <v/>
      </c>
      <c r="O45" s="42" t="str">
        <f t="shared" si="1"/>
        <v/>
      </c>
    </row>
    <row r="46" spans="1:15" ht="46.5" hidden="1" customHeight="1" outlineLevel="1" x14ac:dyDescent="0.25">
      <c r="A46" s="15">
        <v>42</v>
      </c>
      <c r="B46" s="13" t="s">
        <v>85</v>
      </c>
      <c r="C46" s="15" t="s">
        <v>93</v>
      </c>
      <c r="D46" s="4" t="s">
        <v>94</v>
      </c>
      <c r="E46" s="4" t="s">
        <v>96</v>
      </c>
      <c r="F46" s="36" t="str">
        <f t="shared" si="2"/>
        <v/>
      </c>
      <c r="G46" s="32"/>
      <c r="H46" s="10" t="s">
        <v>20</v>
      </c>
      <c r="I46" s="10" t="s">
        <v>20</v>
      </c>
      <c r="J46" s="10" t="s">
        <v>20</v>
      </c>
      <c r="K46" s="10" t="s">
        <v>20</v>
      </c>
      <c r="L46" s="8" t="str">
        <f t="shared" si="3"/>
        <v>Непр.</v>
      </c>
      <c r="M46" s="41"/>
      <c r="N46" s="39" t="str">
        <f t="shared" si="0"/>
        <v/>
      </c>
      <c r="O46" s="42" t="str">
        <f t="shared" si="1"/>
        <v/>
      </c>
    </row>
    <row r="47" spans="1:15" ht="46.5" hidden="1" customHeight="1" outlineLevel="1" x14ac:dyDescent="0.25">
      <c r="A47" s="15">
        <v>43</v>
      </c>
      <c r="B47" s="13" t="s">
        <v>85</v>
      </c>
      <c r="C47" s="15" t="s">
        <v>93</v>
      </c>
      <c r="D47" s="4" t="s">
        <v>94</v>
      </c>
      <c r="E47" s="4" t="s">
        <v>97</v>
      </c>
      <c r="F47" s="36" t="str">
        <f t="shared" ref="F47" si="11">IF(G47="","",IF(AND(G47="Да",L47="Заполняется автоматически"),"Не проверены атрибуты",IF(OR(G47="Нет",L47="Нет"),"Нет","Да")))</f>
        <v/>
      </c>
      <c r="G47" s="32"/>
      <c r="H47" s="10" t="s">
        <v>20</v>
      </c>
      <c r="I47" s="10" t="s">
        <v>20</v>
      </c>
      <c r="J47" s="10" t="s">
        <v>20</v>
      </c>
      <c r="K47" s="10" t="s">
        <v>20</v>
      </c>
      <c r="L47" s="8" t="str">
        <f t="shared" ref="L47" si="12">IF(OR(G47="Нет",G47="",AND(H47="Непр.",I47="Непр.",J47="Непр.",K47="Непр.")),"Непр.",IF(OR(H47="",I47="",J47="",K47=""),"Заполняется автоматически",IF(OR(H47="Нет",I47="Нет",J47="Нет",K47="Нет"),"Нет","Да")))</f>
        <v>Непр.</v>
      </c>
      <c r="M47" s="47"/>
      <c r="N47" s="39"/>
    </row>
    <row r="48" spans="1:15" ht="46.5" hidden="1" customHeight="1" outlineLevel="1" x14ac:dyDescent="0.25">
      <c r="A48" s="15">
        <v>44</v>
      </c>
      <c r="B48" s="13" t="s">
        <v>85</v>
      </c>
      <c r="C48" s="15" t="s">
        <v>93</v>
      </c>
      <c r="D48" s="4" t="s">
        <v>94</v>
      </c>
      <c r="E48" s="4" t="s">
        <v>98</v>
      </c>
      <c r="F48" s="36" t="str">
        <f t="shared" si="2"/>
        <v/>
      </c>
      <c r="G48" s="32"/>
      <c r="H48" s="10" t="s">
        <v>20</v>
      </c>
      <c r="I48" s="10" t="s">
        <v>20</v>
      </c>
      <c r="J48" s="10" t="s">
        <v>20</v>
      </c>
      <c r="K48" s="10" t="s">
        <v>20</v>
      </c>
      <c r="L48" s="8" t="str">
        <f t="shared" si="3"/>
        <v>Непр.</v>
      </c>
      <c r="M48" s="47"/>
      <c r="N48" s="39" t="str">
        <f t="shared" si="0"/>
        <v/>
      </c>
      <c r="O48" s="42" t="str">
        <f t="shared" si="1"/>
        <v/>
      </c>
    </row>
    <row r="49" spans="1:15" ht="39.950000000000003" customHeight="1" collapsed="1" x14ac:dyDescent="0.25">
      <c r="A49" s="72" t="s">
        <v>99</v>
      </c>
      <c r="B49" s="73"/>
      <c r="C49" s="73"/>
      <c r="D49" s="73"/>
      <c r="E49" s="73"/>
      <c r="F49" s="73"/>
      <c r="G49" s="73"/>
      <c r="H49" s="73"/>
      <c r="I49" s="73"/>
      <c r="J49" s="73"/>
      <c r="K49" s="73"/>
      <c r="L49" s="73"/>
      <c r="M49" s="74"/>
      <c r="N49" s="39" t="str">
        <f t="shared" si="0"/>
        <v/>
      </c>
      <c r="O49" s="42" t="str">
        <f t="shared" si="1"/>
        <v/>
      </c>
    </row>
    <row r="50" spans="1:15" ht="42.75" hidden="1" customHeight="1" outlineLevel="1" x14ac:dyDescent="0.25">
      <c r="A50" s="15">
        <v>45</v>
      </c>
      <c r="B50" s="13" t="s">
        <v>100</v>
      </c>
      <c r="C50" s="15" t="s">
        <v>101</v>
      </c>
      <c r="D50" s="4" t="s">
        <v>102</v>
      </c>
      <c r="E50" s="14" t="s">
        <v>103</v>
      </c>
      <c r="F50" s="36" t="str">
        <f t="shared" si="2"/>
        <v/>
      </c>
      <c r="G50" s="32"/>
      <c r="H50" s="10" t="s">
        <v>20</v>
      </c>
      <c r="I50" s="11"/>
      <c r="J50" s="10" t="s">
        <v>20</v>
      </c>
      <c r="K50" s="11"/>
      <c r="L50" s="8" t="str">
        <f>IF(OR(G50="Нет",G50="",G50="Непр.",AND(H50="Непр.",I50="Непр.",J50="Непр.",K50="Непр.")),"Непр.",IF(OR(H50="",I50="",J50="",K50=""),"Заполняется автоматически",IF(OR(H50="Нет",I50="Нет",J50="Нет",K50="Нет"),"Нет","Да")))</f>
        <v>Непр.</v>
      </c>
      <c r="M50" s="45"/>
      <c r="N50" s="39" t="str">
        <f t="shared" si="0"/>
        <v/>
      </c>
      <c r="O50" s="42" t="str">
        <f t="shared" si="1"/>
        <v/>
      </c>
    </row>
    <row r="51" spans="1:15" ht="42.75" hidden="1" customHeight="1" outlineLevel="1" x14ac:dyDescent="0.25">
      <c r="A51" s="15">
        <v>46</v>
      </c>
      <c r="B51" s="13" t="s">
        <v>100</v>
      </c>
      <c r="C51" s="40" t="s">
        <v>33</v>
      </c>
      <c r="D51" s="4" t="s">
        <v>34</v>
      </c>
      <c r="E51" s="14" t="s">
        <v>104</v>
      </c>
      <c r="F51" s="36" t="str">
        <f t="shared" si="2"/>
        <v/>
      </c>
      <c r="G51" s="32"/>
      <c r="H51" s="10" t="s">
        <v>20</v>
      </c>
      <c r="I51" s="10" t="s">
        <v>20</v>
      </c>
      <c r="J51" s="10" t="s">
        <v>20</v>
      </c>
      <c r="K51" s="10" t="s">
        <v>20</v>
      </c>
      <c r="L51" s="8" t="str">
        <f t="shared" ref="L51:L57" si="13">IF(OR(G51="Нет",G51="",G51="Непр.",AND(H51="Непр.",I51="Непр.",J51="Непр.",K51="Непр.")),"Непр.",IF(OR(H51="",I51="",J51="",K51=""),"Заполняется автоматически",IF(OR(H51="Нет",I51="Нет",J51="Нет",K51="Нет"),"Нет","Да")))</f>
        <v>Непр.</v>
      </c>
      <c r="M51" s="45"/>
      <c r="N51" s="39" t="str">
        <f t="shared" si="0"/>
        <v/>
      </c>
      <c r="O51" s="42" t="str">
        <f t="shared" si="1"/>
        <v/>
      </c>
    </row>
    <row r="52" spans="1:15" ht="42.75" hidden="1" customHeight="1" outlineLevel="1" x14ac:dyDescent="0.25">
      <c r="A52" s="15">
        <v>47</v>
      </c>
      <c r="B52" s="13" t="s">
        <v>100</v>
      </c>
      <c r="C52" s="15" t="s">
        <v>105</v>
      </c>
      <c r="D52" s="4" t="s">
        <v>106</v>
      </c>
      <c r="E52" s="14" t="s">
        <v>107</v>
      </c>
      <c r="F52" s="36" t="str">
        <f t="shared" si="2"/>
        <v/>
      </c>
      <c r="G52" s="32"/>
      <c r="H52" s="10" t="s">
        <v>20</v>
      </c>
      <c r="I52" s="11"/>
      <c r="J52" s="10" t="s">
        <v>20</v>
      </c>
      <c r="K52" s="11"/>
      <c r="L52" s="8" t="str">
        <f t="shared" si="13"/>
        <v>Непр.</v>
      </c>
      <c r="M52" s="45"/>
      <c r="N52" s="39" t="str">
        <f t="shared" si="0"/>
        <v/>
      </c>
      <c r="O52" s="42" t="str">
        <f t="shared" si="1"/>
        <v/>
      </c>
    </row>
    <row r="53" spans="1:15" ht="42.75" hidden="1" customHeight="1" outlineLevel="1" x14ac:dyDescent="0.25">
      <c r="A53" s="15">
        <v>48</v>
      </c>
      <c r="B53" s="13" t="s">
        <v>100</v>
      </c>
      <c r="C53" s="15" t="s">
        <v>105</v>
      </c>
      <c r="D53" s="4" t="s">
        <v>106</v>
      </c>
      <c r="E53" s="14" t="s">
        <v>108</v>
      </c>
      <c r="F53" s="36" t="str">
        <f t="shared" si="2"/>
        <v/>
      </c>
      <c r="G53" s="32"/>
      <c r="H53" s="10" t="s">
        <v>20</v>
      </c>
      <c r="I53" s="10" t="s">
        <v>20</v>
      </c>
      <c r="J53" s="10" t="s">
        <v>20</v>
      </c>
      <c r="K53" s="10" t="s">
        <v>20</v>
      </c>
      <c r="L53" s="8" t="str">
        <f t="shared" si="13"/>
        <v>Непр.</v>
      </c>
      <c r="M53" s="45"/>
      <c r="N53" s="39" t="str">
        <f t="shared" si="0"/>
        <v/>
      </c>
      <c r="O53" s="42" t="str">
        <f t="shared" si="1"/>
        <v/>
      </c>
    </row>
    <row r="54" spans="1:15" ht="42.75" hidden="1" customHeight="1" outlineLevel="1" x14ac:dyDescent="0.25">
      <c r="A54" s="15">
        <v>49</v>
      </c>
      <c r="B54" s="13" t="s">
        <v>100</v>
      </c>
      <c r="C54" s="40" t="s">
        <v>33</v>
      </c>
      <c r="D54" s="4" t="s">
        <v>34</v>
      </c>
      <c r="E54" s="14" t="s">
        <v>109</v>
      </c>
      <c r="F54" s="36" t="str">
        <f t="shared" si="2"/>
        <v/>
      </c>
      <c r="G54" s="32"/>
      <c r="H54" s="10" t="s">
        <v>20</v>
      </c>
      <c r="I54" s="10" t="s">
        <v>20</v>
      </c>
      <c r="J54" s="10" t="s">
        <v>20</v>
      </c>
      <c r="K54" s="10" t="s">
        <v>20</v>
      </c>
      <c r="L54" s="8" t="str">
        <f t="shared" si="13"/>
        <v>Непр.</v>
      </c>
      <c r="M54" s="45"/>
      <c r="N54" s="39" t="str">
        <f t="shared" si="0"/>
        <v/>
      </c>
      <c r="O54" s="42" t="str">
        <f t="shared" si="1"/>
        <v/>
      </c>
    </row>
    <row r="55" spans="1:15" ht="78.75" hidden="1" customHeight="1" outlineLevel="1" x14ac:dyDescent="0.25">
      <c r="A55" s="15">
        <v>50</v>
      </c>
      <c r="B55" s="13" t="s">
        <v>100</v>
      </c>
      <c r="C55" s="15" t="s">
        <v>110</v>
      </c>
      <c r="D55" s="4" t="s">
        <v>111</v>
      </c>
      <c r="E55" s="14" t="s">
        <v>112</v>
      </c>
      <c r="F55" s="36" t="str">
        <f t="shared" si="2"/>
        <v/>
      </c>
      <c r="G55" s="32"/>
      <c r="H55" s="10" t="s">
        <v>20</v>
      </c>
      <c r="I55" s="11"/>
      <c r="J55" s="10" t="s">
        <v>20</v>
      </c>
      <c r="K55" s="11"/>
      <c r="L55" s="8" t="str">
        <f t="shared" si="13"/>
        <v>Непр.</v>
      </c>
      <c r="M55" s="45"/>
      <c r="N55" s="39" t="str">
        <f t="shared" si="0"/>
        <v/>
      </c>
      <c r="O55" s="42" t="str">
        <f t="shared" si="1"/>
        <v/>
      </c>
    </row>
    <row r="56" spans="1:15" ht="42.75" hidden="1" customHeight="1" outlineLevel="1" x14ac:dyDescent="0.25">
      <c r="A56" s="15">
        <v>51</v>
      </c>
      <c r="B56" s="13" t="s">
        <v>100</v>
      </c>
      <c r="C56" s="15" t="s">
        <v>113</v>
      </c>
      <c r="D56" s="4" t="s">
        <v>114</v>
      </c>
      <c r="E56" s="4" t="s">
        <v>115</v>
      </c>
      <c r="F56" s="36" t="str">
        <f t="shared" si="2"/>
        <v/>
      </c>
      <c r="G56" s="32"/>
      <c r="H56" s="10" t="s">
        <v>20</v>
      </c>
      <c r="I56" s="11"/>
      <c r="J56" s="10" t="s">
        <v>20</v>
      </c>
      <c r="K56" s="11"/>
      <c r="L56" s="8" t="str">
        <f t="shared" si="13"/>
        <v>Непр.</v>
      </c>
      <c r="M56" s="47"/>
      <c r="N56" s="39" t="str">
        <f t="shared" si="0"/>
        <v/>
      </c>
      <c r="O56" s="42" t="str">
        <f t="shared" si="1"/>
        <v/>
      </c>
    </row>
    <row r="57" spans="1:15" ht="42.75" hidden="1" customHeight="1" outlineLevel="1" x14ac:dyDescent="0.25">
      <c r="A57" s="15">
        <v>52</v>
      </c>
      <c r="B57" s="13" t="s">
        <v>100</v>
      </c>
      <c r="C57" s="15" t="s">
        <v>113</v>
      </c>
      <c r="D57" s="4" t="s">
        <v>114</v>
      </c>
      <c r="E57" s="4" t="s">
        <v>116</v>
      </c>
      <c r="F57" s="36" t="str">
        <f t="shared" si="2"/>
        <v/>
      </c>
      <c r="G57" s="32"/>
      <c r="H57" s="10" t="s">
        <v>20</v>
      </c>
      <c r="I57" s="10" t="s">
        <v>20</v>
      </c>
      <c r="J57" s="10" t="s">
        <v>20</v>
      </c>
      <c r="K57" s="10" t="s">
        <v>20</v>
      </c>
      <c r="L57" s="8" t="str">
        <f t="shared" si="13"/>
        <v>Непр.</v>
      </c>
      <c r="M57" s="47"/>
      <c r="N57" s="39" t="str">
        <f t="shared" si="0"/>
        <v/>
      </c>
      <c r="O57" s="42" t="str">
        <f t="shared" si="1"/>
        <v/>
      </c>
    </row>
    <row r="58" spans="1:15" ht="39.950000000000003" customHeight="1" collapsed="1" x14ac:dyDescent="0.25">
      <c r="A58" s="72" t="s">
        <v>117</v>
      </c>
      <c r="B58" s="73"/>
      <c r="C58" s="73"/>
      <c r="D58" s="73"/>
      <c r="E58" s="73"/>
      <c r="F58" s="73"/>
      <c r="G58" s="73"/>
      <c r="H58" s="73"/>
      <c r="I58" s="73"/>
      <c r="J58" s="73"/>
      <c r="K58" s="73"/>
      <c r="L58" s="73"/>
      <c r="M58" s="74"/>
      <c r="N58" s="39" t="str">
        <f t="shared" si="0"/>
        <v/>
      </c>
      <c r="O58" s="42" t="str">
        <f t="shared" si="1"/>
        <v/>
      </c>
    </row>
    <row r="59" spans="1:15" ht="50.25" hidden="1" customHeight="1" outlineLevel="1" x14ac:dyDescent="0.25">
      <c r="A59" s="15">
        <v>53</v>
      </c>
      <c r="B59" s="13" t="s">
        <v>118</v>
      </c>
      <c r="C59" s="40" t="s">
        <v>119</v>
      </c>
      <c r="D59" s="4" t="s">
        <v>120</v>
      </c>
      <c r="E59" s="14" t="s">
        <v>121</v>
      </c>
      <c r="F59" s="36" t="str">
        <f t="shared" si="2"/>
        <v/>
      </c>
      <c r="G59" s="32"/>
      <c r="H59" s="10" t="s">
        <v>20</v>
      </c>
      <c r="I59" s="10" t="s">
        <v>20</v>
      </c>
      <c r="J59" s="11"/>
      <c r="K59" s="11"/>
      <c r="L59" s="8" t="str">
        <f t="shared" si="3"/>
        <v>Непр.</v>
      </c>
      <c r="M59" s="41"/>
      <c r="N59" s="39" t="str">
        <f t="shared" si="0"/>
        <v/>
      </c>
      <c r="O59" s="42" t="str">
        <f t="shared" si="1"/>
        <v/>
      </c>
    </row>
    <row r="60" spans="1:15" ht="50.25" hidden="1" customHeight="1" outlineLevel="1" x14ac:dyDescent="0.25">
      <c r="A60" s="15">
        <v>54</v>
      </c>
      <c r="B60" s="13" t="s">
        <v>118</v>
      </c>
      <c r="C60" s="40" t="s">
        <v>119</v>
      </c>
      <c r="D60" s="4" t="s">
        <v>120</v>
      </c>
      <c r="E60" s="14" t="s">
        <v>122</v>
      </c>
      <c r="F60" s="36" t="str">
        <f t="shared" si="2"/>
        <v/>
      </c>
      <c r="G60" s="32"/>
      <c r="H60" s="10" t="s">
        <v>20</v>
      </c>
      <c r="I60" s="10" t="s">
        <v>20</v>
      </c>
      <c r="J60" s="10" t="s">
        <v>20</v>
      </c>
      <c r="K60" s="10" t="s">
        <v>20</v>
      </c>
      <c r="L60" s="8" t="str">
        <f t="shared" si="3"/>
        <v>Непр.</v>
      </c>
      <c r="M60" s="41"/>
      <c r="N60" s="39" t="str">
        <f t="shared" si="0"/>
        <v/>
      </c>
      <c r="O60" s="42" t="str">
        <f t="shared" si="1"/>
        <v/>
      </c>
    </row>
    <row r="61" spans="1:15" ht="50.25" hidden="1" customHeight="1" outlineLevel="1" x14ac:dyDescent="0.25">
      <c r="A61" s="15">
        <v>55</v>
      </c>
      <c r="B61" s="13" t="s">
        <v>118</v>
      </c>
      <c r="C61" s="40" t="s">
        <v>119</v>
      </c>
      <c r="D61" s="4" t="s">
        <v>120</v>
      </c>
      <c r="E61" s="14" t="s">
        <v>123</v>
      </c>
      <c r="F61" s="36" t="str">
        <f t="shared" si="2"/>
        <v/>
      </c>
      <c r="G61" s="32"/>
      <c r="H61" s="10" t="s">
        <v>20</v>
      </c>
      <c r="I61" s="10" t="s">
        <v>20</v>
      </c>
      <c r="J61" s="11"/>
      <c r="K61" s="11"/>
      <c r="L61" s="8" t="str">
        <f t="shared" si="3"/>
        <v>Непр.</v>
      </c>
      <c r="M61" s="41"/>
      <c r="N61" s="39" t="str">
        <f t="shared" si="0"/>
        <v/>
      </c>
      <c r="O61" s="42" t="str">
        <f t="shared" si="1"/>
        <v/>
      </c>
    </row>
    <row r="62" spans="1:15" ht="39.950000000000003" customHeight="1" collapsed="1" x14ac:dyDescent="0.25">
      <c r="A62" s="72" t="s">
        <v>124</v>
      </c>
      <c r="B62" s="73"/>
      <c r="C62" s="73"/>
      <c r="D62" s="73"/>
      <c r="E62" s="73"/>
      <c r="F62" s="74"/>
      <c r="G62" s="69" t="s">
        <v>125</v>
      </c>
      <c r="H62" s="70"/>
      <c r="I62" s="70"/>
      <c r="J62" s="70"/>
      <c r="K62" s="70"/>
      <c r="L62" s="70"/>
      <c r="M62" s="71"/>
      <c r="N62" s="39" t="str">
        <f t="shared" si="0"/>
        <v/>
      </c>
      <c r="O62" s="42" t="str">
        <f t="shared" si="1"/>
        <v/>
      </c>
    </row>
    <row r="63" spans="1:15" ht="48" hidden="1" customHeight="1" outlineLevel="1" x14ac:dyDescent="0.25">
      <c r="A63" s="15">
        <v>56</v>
      </c>
      <c r="B63" s="13" t="s">
        <v>126</v>
      </c>
      <c r="C63" s="40" t="s">
        <v>119</v>
      </c>
      <c r="D63" s="4" t="s">
        <v>120</v>
      </c>
      <c r="E63" s="14" t="s">
        <v>127</v>
      </c>
      <c r="F63" s="36" t="str">
        <f t="shared" si="2"/>
        <v/>
      </c>
      <c r="G63" s="32"/>
      <c r="H63" s="10" t="s">
        <v>20</v>
      </c>
      <c r="I63" s="10" t="s">
        <v>20</v>
      </c>
      <c r="J63" s="11"/>
      <c r="K63" s="11"/>
      <c r="L63" s="8" t="str">
        <f>IF(OR(G63="Нет",G63="",AND(H63="Непр.",I63="Непр.",J63="Непр.",K63="Непр.")),"Непр.",IF(OR(H63="",I63="",J63="",K63=""),"Заполняется автоматически",IF(OR(H63="Нет",I63="Нет",J63="Нет",K63="Нет"),"Нет","Да")))</f>
        <v>Непр.</v>
      </c>
      <c r="M63" s="33"/>
      <c r="N63" s="39" t="str">
        <f t="shared" si="0"/>
        <v/>
      </c>
      <c r="O63" s="42" t="str">
        <f t="shared" si="1"/>
        <v/>
      </c>
    </row>
    <row r="64" spans="1:15" ht="48" hidden="1" customHeight="1" outlineLevel="1" x14ac:dyDescent="0.25">
      <c r="A64" s="15">
        <v>57</v>
      </c>
      <c r="B64" s="13" t="s">
        <v>126</v>
      </c>
      <c r="C64" s="40" t="s">
        <v>119</v>
      </c>
      <c r="D64" s="4" t="s">
        <v>128</v>
      </c>
      <c r="E64" s="14" t="s">
        <v>129</v>
      </c>
      <c r="F64" s="36" t="str">
        <f t="shared" si="2"/>
        <v/>
      </c>
      <c r="G64" s="32"/>
      <c r="H64" s="10" t="s">
        <v>20</v>
      </c>
      <c r="I64" s="10" t="s">
        <v>20</v>
      </c>
      <c r="J64" s="10" t="s">
        <v>20</v>
      </c>
      <c r="K64" s="10" t="s">
        <v>20</v>
      </c>
      <c r="L64" s="8" t="str">
        <f t="shared" si="3"/>
        <v>Непр.</v>
      </c>
      <c r="M64" s="33"/>
      <c r="N64" s="39" t="str">
        <f t="shared" si="0"/>
        <v/>
      </c>
      <c r="O64" s="42" t="str">
        <f t="shared" si="1"/>
        <v/>
      </c>
    </row>
    <row r="65" spans="1:15" ht="48" hidden="1" customHeight="1" outlineLevel="1" x14ac:dyDescent="0.25">
      <c r="A65" s="15">
        <v>58</v>
      </c>
      <c r="B65" s="13" t="s">
        <v>126</v>
      </c>
      <c r="C65" s="40" t="s">
        <v>119</v>
      </c>
      <c r="D65" s="4" t="s">
        <v>128</v>
      </c>
      <c r="E65" s="14" t="s">
        <v>130</v>
      </c>
      <c r="F65" s="36" t="str">
        <f t="shared" si="2"/>
        <v/>
      </c>
      <c r="G65" s="32"/>
      <c r="H65" s="10" t="s">
        <v>20</v>
      </c>
      <c r="I65" s="10" t="s">
        <v>20</v>
      </c>
      <c r="J65" s="10" t="s">
        <v>20</v>
      </c>
      <c r="K65" s="10" t="s">
        <v>20</v>
      </c>
      <c r="L65" s="8" t="str">
        <f t="shared" si="3"/>
        <v>Непр.</v>
      </c>
      <c r="M65" s="33"/>
      <c r="N65" s="39" t="str">
        <f t="shared" si="0"/>
        <v/>
      </c>
      <c r="O65" s="42" t="str">
        <f t="shared" si="1"/>
        <v/>
      </c>
    </row>
    <row r="66" spans="1:15" ht="48" hidden="1" customHeight="1" outlineLevel="1" x14ac:dyDescent="0.25">
      <c r="A66" s="15">
        <v>59</v>
      </c>
      <c r="B66" s="13" t="s">
        <v>126</v>
      </c>
      <c r="C66" s="40" t="s">
        <v>131</v>
      </c>
      <c r="D66" s="4" t="s">
        <v>132</v>
      </c>
      <c r="E66" s="14" t="s">
        <v>133</v>
      </c>
      <c r="F66" s="36" t="str">
        <f t="shared" si="2"/>
        <v/>
      </c>
      <c r="G66" s="32"/>
      <c r="H66" s="10" t="s">
        <v>20</v>
      </c>
      <c r="I66" s="10" t="s">
        <v>20</v>
      </c>
      <c r="J66" s="11"/>
      <c r="K66" s="11"/>
      <c r="L66" s="8" t="str">
        <f t="shared" si="3"/>
        <v>Непр.</v>
      </c>
      <c r="M66" s="33"/>
      <c r="N66" s="39" t="str">
        <f t="shared" si="0"/>
        <v/>
      </c>
      <c r="O66" s="42" t="str">
        <f t="shared" si="1"/>
        <v/>
      </c>
    </row>
    <row r="67" spans="1:15" ht="48" hidden="1" customHeight="1" outlineLevel="1" x14ac:dyDescent="0.25">
      <c r="A67" s="15">
        <v>60</v>
      </c>
      <c r="B67" s="13" t="s">
        <v>126</v>
      </c>
      <c r="C67" s="40" t="s">
        <v>131</v>
      </c>
      <c r="D67" s="4" t="s">
        <v>134</v>
      </c>
      <c r="E67" s="14" t="s">
        <v>135</v>
      </c>
      <c r="F67" s="36" t="str">
        <f t="shared" si="2"/>
        <v/>
      </c>
      <c r="G67" s="32"/>
      <c r="H67" s="10" t="s">
        <v>20</v>
      </c>
      <c r="I67" s="10" t="s">
        <v>20</v>
      </c>
      <c r="J67" s="10" t="s">
        <v>20</v>
      </c>
      <c r="K67" s="10" t="s">
        <v>20</v>
      </c>
      <c r="L67" s="8" t="str">
        <f t="shared" si="3"/>
        <v>Непр.</v>
      </c>
      <c r="M67" s="33"/>
      <c r="N67" s="39" t="str">
        <f t="shared" si="0"/>
        <v/>
      </c>
      <c r="O67" s="42" t="str">
        <f t="shared" si="1"/>
        <v/>
      </c>
    </row>
    <row r="68" spans="1:15" ht="48" hidden="1" customHeight="1" outlineLevel="1" x14ac:dyDescent="0.25">
      <c r="A68" s="15">
        <v>61</v>
      </c>
      <c r="B68" s="13" t="s">
        <v>126</v>
      </c>
      <c r="C68" s="40" t="s">
        <v>131</v>
      </c>
      <c r="D68" s="4" t="s">
        <v>132</v>
      </c>
      <c r="E68" s="14" t="s">
        <v>136</v>
      </c>
      <c r="F68" s="36" t="str">
        <f t="shared" si="2"/>
        <v/>
      </c>
      <c r="G68" s="32"/>
      <c r="H68" s="10" t="s">
        <v>20</v>
      </c>
      <c r="I68" s="11"/>
      <c r="J68" s="10" t="s">
        <v>20</v>
      </c>
      <c r="K68" s="11"/>
      <c r="L68" s="8" t="str">
        <f t="shared" si="3"/>
        <v>Непр.</v>
      </c>
      <c r="M68" s="33"/>
      <c r="N68" s="39" t="str">
        <f t="shared" si="0"/>
        <v/>
      </c>
      <c r="O68" s="42" t="str">
        <f t="shared" si="1"/>
        <v/>
      </c>
    </row>
    <row r="69" spans="1:15" ht="48" hidden="1" customHeight="1" outlineLevel="1" x14ac:dyDescent="0.25">
      <c r="A69" s="15">
        <v>62</v>
      </c>
      <c r="B69" s="13" t="s">
        <v>126</v>
      </c>
      <c r="C69" s="15" t="s">
        <v>131</v>
      </c>
      <c r="D69" s="4" t="s">
        <v>132</v>
      </c>
      <c r="E69" s="14" t="s">
        <v>137</v>
      </c>
      <c r="F69" s="36" t="str">
        <f t="shared" si="2"/>
        <v/>
      </c>
      <c r="G69" s="32"/>
      <c r="H69" s="10" t="s">
        <v>20</v>
      </c>
      <c r="I69" s="11"/>
      <c r="J69" s="10" t="s">
        <v>20</v>
      </c>
      <c r="K69" s="11"/>
      <c r="L69" s="8" t="str">
        <f t="shared" si="3"/>
        <v>Непр.</v>
      </c>
      <c r="M69" s="33"/>
      <c r="N69" s="39" t="str">
        <f t="shared" si="0"/>
        <v/>
      </c>
      <c r="O69" s="42" t="str">
        <f t="shared" si="1"/>
        <v/>
      </c>
    </row>
    <row r="70" spans="1:15" ht="39.950000000000003" customHeight="1" collapsed="1" x14ac:dyDescent="0.25">
      <c r="A70" s="75" t="s">
        <v>138</v>
      </c>
      <c r="B70" s="76"/>
      <c r="C70" s="76"/>
      <c r="D70" s="76"/>
      <c r="E70" s="76"/>
      <c r="F70" s="77"/>
      <c r="G70" s="69" t="s">
        <v>125</v>
      </c>
      <c r="H70" s="70"/>
      <c r="I70" s="70"/>
      <c r="J70" s="70"/>
      <c r="K70" s="70"/>
      <c r="L70" s="70"/>
      <c r="M70" s="71"/>
      <c r="N70" s="39" t="str">
        <f t="shared" si="0"/>
        <v/>
      </c>
      <c r="O70" s="42" t="str">
        <f t="shared" si="1"/>
        <v/>
      </c>
    </row>
    <row r="71" spans="1:15" ht="53.25" hidden="1" customHeight="1" outlineLevel="1" x14ac:dyDescent="0.25">
      <c r="A71" s="15">
        <v>63</v>
      </c>
      <c r="B71" s="13" t="s">
        <v>139</v>
      </c>
      <c r="C71" s="15" t="s">
        <v>140</v>
      </c>
      <c r="D71" s="4" t="s">
        <v>141</v>
      </c>
      <c r="E71" s="14" t="s">
        <v>136</v>
      </c>
      <c r="F71" s="36" t="str">
        <f t="shared" si="2"/>
        <v/>
      </c>
      <c r="G71" s="32"/>
      <c r="H71" s="10" t="s">
        <v>20</v>
      </c>
      <c r="I71" s="11"/>
      <c r="J71" s="10" t="s">
        <v>20</v>
      </c>
      <c r="K71" s="11"/>
      <c r="L71" s="8" t="str">
        <f t="shared" si="3"/>
        <v>Непр.</v>
      </c>
      <c r="M71" s="33"/>
      <c r="N71" s="39" t="str">
        <f t="shared" si="0"/>
        <v/>
      </c>
      <c r="O71" s="42" t="str">
        <f t="shared" si="1"/>
        <v/>
      </c>
    </row>
    <row r="72" spans="1:15" ht="53.25" hidden="1" customHeight="1" outlineLevel="1" x14ac:dyDescent="0.25">
      <c r="A72" s="15">
        <v>64</v>
      </c>
      <c r="B72" s="13" t="s">
        <v>139</v>
      </c>
      <c r="C72" s="40" t="s">
        <v>33</v>
      </c>
      <c r="D72" s="4" t="s">
        <v>34</v>
      </c>
      <c r="E72" s="14" t="s">
        <v>142</v>
      </c>
      <c r="F72" s="36" t="str">
        <f t="shared" si="2"/>
        <v/>
      </c>
      <c r="G72" s="32"/>
      <c r="H72" s="10" t="s">
        <v>20</v>
      </c>
      <c r="I72" s="10" t="s">
        <v>20</v>
      </c>
      <c r="J72" s="10" t="s">
        <v>20</v>
      </c>
      <c r="K72" s="10" t="s">
        <v>20</v>
      </c>
      <c r="L72" s="8" t="str">
        <f t="shared" si="3"/>
        <v>Непр.</v>
      </c>
      <c r="M72" s="33"/>
      <c r="N72" s="39" t="str">
        <f t="shared" si="0"/>
        <v/>
      </c>
      <c r="O72" s="42" t="str">
        <f t="shared" si="1"/>
        <v/>
      </c>
    </row>
    <row r="73" spans="1:15" ht="100.5" hidden="1" customHeight="1" outlineLevel="1" x14ac:dyDescent="0.25">
      <c r="A73" s="15">
        <v>65</v>
      </c>
      <c r="B73" s="13" t="s">
        <v>139</v>
      </c>
      <c r="C73" s="15" t="s">
        <v>140</v>
      </c>
      <c r="D73" s="4" t="s">
        <v>143</v>
      </c>
      <c r="E73" s="14" t="s">
        <v>144</v>
      </c>
      <c r="F73" s="36" t="str">
        <f t="shared" si="2"/>
        <v/>
      </c>
      <c r="G73" s="32"/>
      <c r="H73" s="10" t="s">
        <v>20</v>
      </c>
      <c r="I73" s="11"/>
      <c r="J73" s="10" t="s">
        <v>20</v>
      </c>
      <c r="K73" s="11"/>
      <c r="L73" s="8" t="str">
        <f t="shared" si="3"/>
        <v>Непр.</v>
      </c>
      <c r="M73" s="33"/>
      <c r="N73" s="39" t="str">
        <f t="shared" si="0"/>
        <v/>
      </c>
      <c r="O73" s="42" t="str">
        <f t="shared" si="1"/>
        <v/>
      </c>
    </row>
    <row r="74" spans="1:15" ht="53.25" hidden="1" customHeight="1" outlineLevel="1" x14ac:dyDescent="0.25">
      <c r="A74" s="15">
        <v>66</v>
      </c>
      <c r="B74" s="13" t="s">
        <v>139</v>
      </c>
      <c r="C74" s="15" t="s">
        <v>140</v>
      </c>
      <c r="D74" s="4" t="s">
        <v>143</v>
      </c>
      <c r="E74" s="48" t="s">
        <v>145</v>
      </c>
      <c r="F74" s="36" t="str">
        <f>IF(G74="","",IF(AND(G74="Да",L74="Заполняется автоматически"),"Не проверены атрибуты",IF(OR(G74="Нет",L74="Нет"),"Нет","Да")))</f>
        <v/>
      </c>
      <c r="G74" s="32"/>
      <c r="H74" s="10" t="s">
        <v>20</v>
      </c>
      <c r="I74" s="11"/>
      <c r="J74" s="10" t="s">
        <v>20</v>
      </c>
      <c r="K74" s="11"/>
      <c r="L74" s="8" t="str">
        <f>IF(OR(G74="Нет",G74="",AND(H74="Непр.",I74="Непр.",J74="Непр.",K74="Непр.")),"Непр.",IF(OR(H74="",I74="",J74="",K74=""),"Заполняется автоматически",IF(OR(H74="Нет",I74="Нет",J74="Нет",K74="Нет"),"Нет","Да")))</f>
        <v>Непр.</v>
      </c>
      <c r="M74" s="37"/>
      <c r="N74" s="39"/>
    </row>
    <row r="75" spans="1:15" ht="39.950000000000003" customHeight="1" collapsed="1" x14ac:dyDescent="0.25">
      <c r="A75" s="66" t="s">
        <v>146</v>
      </c>
      <c r="B75" s="67"/>
      <c r="C75" s="67"/>
      <c r="D75" s="67"/>
      <c r="E75" s="67"/>
      <c r="F75" s="68"/>
      <c r="G75" s="69" t="s">
        <v>125</v>
      </c>
      <c r="H75" s="70"/>
      <c r="I75" s="70"/>
      <c r="J75" s="70"/>
      <c r="K75" s="70"/>
      <c r="L75" s="70"/>
      <c r="M75" s="71"/>
      <c r="N75" s="39" t="str">
        <f t="shared" si="0"/>
        <v/>
      </c>
      <c r="O75" s="42" t="str">
        <f t="shared" si="1"/>
        <v/>
      </c>
    </row>
    <row r="76" spans="1:15" ht="42" hidden="1" customHeight="1" outlineLevel="1" x14ac:dyDescent="0.25">
      <c r="A76" s="15">
        <v>67</v>
      </c>
      <c r="B76" s="13" t="s">
        <v>147</v>
      </c>
      <c r="C76" s="15" t="s">
        <v>148</v>
      </c>
      <c r="D76" s="4" t="s">
        <v>149</v>
      </c>
      <c r="E76" s="14" t="s">
        <v>136</v>
      </c>
      <c r="F76" s="36" t="str">
        <f t="shared" si="2"/>
        <v/>
      </c>
      <c r="G76" s="32"/>
      <c r="H76" s="10" t="s">
        <v>20</v>
      </c>
      <c r="I76" s="34"/>
      <c r="J76" s="10" t="s">
        <v>20</v>
      </c>
      <c r="K76" s="34"/>
      <c r="L76" s="8" t="str">
        <f t="shared" si="3"/>
        <v>Непр.</v>
      </c>
      <c r="M76" s="32"/>
      <c r="N76" s="39" t="str">
        <f t="shared" si="0"/>
        <v/>
      </c>
      <c r="O76" s="42" t="str">
        <f t="shared" si="1"/>
        <v/>
      </c>
    </row>
    <row r="77" spans="1:15" ht="42" hidden="1" customHeight="1" outlineLevel="1" x14ac:dyDescent="0.25">
      <c r="A77" s="15">
        <v>68</v>
      </c>
      <c r="B77" s="13" t="s">
        <v>147</v>
      </c>
      <c r="C77" s="40" t="s">
        <v>33</v>
      </c>
      <c r="D77" s="4" t="s">
        <v>34</v>
      </c>
      <c r="E77" s="14" t="s">
        <v>150</v>
      </c>
      <c r="F77" s="36" t="str">
        <f t="shared" si="2"/>
        <v/>
      </c>
      <c r="G77" s="32"/>
      <c r="H77" s="10" t="s">
        <v>20</v>
      </c>
      <c r="I77" s="10" t="s">
        <v>20</v>
      </c>
      <c r="J77" s="10" t="s">
        <v>20</v>
      </c>
      <c r="K77" s="10" t="s">
        <v>20</v>
      </c>
      <c r="L77" s="8" t="str">
        <f t="shared" si="3"/>
        <v>Непр.</v>
      </c>
      <c r="M77" s="32"/>
      <c r="N77" s="39" t="str">
        <f t="shared" si="0"/>
        <v/>
      </c>
      <c r="O77" s="42" t="str">
        <f t="shared" si="1"/>
        <v/>
      </c>
    </row>
    <row r="78" spans="1:15" ht="87.75" hidden="1" customHeight="1" outlineLevel="1" x14ac:dyDescent="0.25">
      <c r="A78" s="15">
        <v>69</v>
      </c>
      <c r="B78" s="13" t="s">
        <v>147</v>
      </c>
      <c r="C78" s="15" t="s">
        <v>148</v>
      </c>
      <c r="D78" s="4" t="s">
        <v>149</v>
      </c>
      <c r="E78" s="14" t="s">
        <v>151</v>
      </c>
      <c r="F78" s="36" t="str">
        <f t="shared" si="2"/>
        <v/>
      </c>
      <c r="G78" s="32"/>
      <c r="H78" s="10" t="s">
        <v>20</v>
      </c>
      <c r="I78" s="34"/>
      <c r="J78" s="10" t="s">
        <v>20</v>
      </c>
      <c r="K78" s="34"/>
      <c r="L78" s="8" t="str">
        <f t="shared" si="3"/>
        <v>Непр.</v>
      </c>
      <c r="M78" s="32"/>
      <c r="N78" s="39" t="str">
        <f t="shared" si="0"/>
        <v/>
      </c>
      <c r="O78" s="42" t="str">
        <f t="shared" si="1"/>
        <v/>
      </c>
    </row>
    <row r="79" spans="1:15" ht="42" hidden="1" customHeight="1" outlineLevel="1" x14ac:dyDescent="0.25">
      <c r="A79" s="15">
        <v>70</v>
      </c>
      <c r="B79" s="13" t="s">
        <v>147</v>
      </c>
      <c r="C79" s="15" t="s">
        <v>148</v>
      </c>
      <c r="D79" s="4" t="s">
        <v>149</v>
      </c>
      <c r="E79" s="65" t="s">
        <v>152</v>
      </c>
      <c r="F79" s="36" t="str">
        <f>IF(G79="","",IF(AND(G79="Да",L79="Заполняется автоматически"),"Не проверены атрибуты",IF(OR(G79="Нет",L79="Нет"),"Нет","Да")))</f>
        <v/>
      </c>
      <c r="G79" s="32"/>
      <c r="H79" s="10" t="s">
        <v>20</v>
      </c>
      <c r="I79" s="10" t="s">
        <v>20</v>
      </c>
      <c r="J79" s="10" t="s">
        <v>20</v>
      </c>
      <c r="K79" s="10" t="s">
        <v>20</v>
      </c>
      <c r="L79" s="8" t="str">
        <f>IF(OR(G79="Нет",G79="",AND(H79="Непр.",I79="Непр.",J79="Непр.",K79="Непр.")),"Непр.",IF(OR(H79="",I79="",J79="",K79=""),"Заполняется автоматически",IF(OR(H79="Нет",I79="Нет",J79="Нет",K79="Нет"),"Нет","Да")))</f>
        <v>Непр.</v>
      </c>
      <c r="M79" s="38"/>
      <c r="N79" s="39"/>
    </row>
    <row r="80" spans="1:15" ht="42" hidden="1" customHeight="1" outlineLevel="1" x14ac:dyDescent="0.25">
      <c r="A80" s="15">
        <v>71</v>
      </c>
      <c r="B80" s="13" t="s">
        <v>147</v>
      </c>
      <c r="C80" s="15" t="s">
        <v>148</v>
      </c>
      <c r="D80" s="4" t="s">
        <v>149</v>
      </c>
      <c r="E80" s="65" t="s">
        <v>153</v>
      </c>
      <c r="F80" s="36" t="str">
        <f>IF(G80="","",IF(AND(G80="Да",L80="Заполняется автоматически"),"Не проверены атрибуты",IF(OR(G80="Нет",L80="Нет"),"Нет","Да")))</f>
        <v/>
      </c>
      <c r="G80" s="32"/>
      <c r="H80" s="10" t="s">
        <v>20</v>
      </c>
      <c r="I80" s="34"/>
      <c r="J80" s="10" t="s">
        <v>20</v>
      </c>
      <c r="K80" s="34"/>
      <c r="L80" s="8" t="str">
        <f>IF(OR(G80="Нет",G80="",AND(H80="Непр.",I80="Непр.",J80="Непр.",K80="Непр.")),"Непр.",IF(OR(H80="",I80="",J80="",K80=""),"Заполняется автоматически",IF(OR(H80="Нет",I80="Нет",J80="Нет",K80="Нет"),"Нет","Да")))</f>
        <v>Непр.</v>
      </c>
      <c r="M80" s="38"/>
      <c r="N80" s="39"/>
    </row>
    <row r="81" spans="1:15" ht="39.950000000000003" customHeight="1" collapsed="1" x14ac:dyDescent="0.25">
      <c r="A81" s="66" t="s">
        <v>154</v>
      </c>
      <c r="B81" s="67"/>
      <c r="C81" s="67"/>
      <c r="D81" s="67"/>
      <c r="E81" s="67"/>
      <c r="F81" s="67"/>
      <c r="G81" s="67"/>
      <c r="H81" s="67"/>
      <c r="I81" s="67"/>
      <c r="J81" s="67"/>
      <c r="K81" s="67"/>
      <c r="L81" s="67"/>
      <c r="M81" s="68"/>
      <c r="N81" s="39" t="str">
        <f t="shared" si="0"/>
        <v/>
      </c>
      <c r="O81" s="42" t="str">
        <f t="shared" si="1"/>
        <v/>
      </c>
    </row>
    <row r="82" spans="1:15" ht="47.25" hidden="1" customHeight="1" outlineLevel="1" x14ac:dyDescent="0.25">
      <c r="A82" s="15">
        <v>72</v>
      </c>
      <c r="B82" s="13" t="s">
        <v>155</v>
      </c>
      <c r="C82" s="35" t="s">
        <v>156</v>
      </c>
      <c r="D82" s="4" t="s">
        <v>157</v>
      </c>
      <c r="E82" s="14" t="s">
        <v>158</v>
      </c>
      <c r="F82" s="36" t="str">
        <f t="shared" si="2"/>
        <v/>
      </c>
      <c r="G82" s="32"/>
      <c r="H82" s="10" t="s">
        <v>20</v>
      </c>
      <c r="I82" s="10" t="s">
        <v>20</v>
      </c>
      <c r="J82" s="10" t="s">
        <v>20</v>
      </c>
      <c r="K82" s="10" t="s">
        <v>20</v>
      </c>
      <c r="L82" s="8" t="str">
        <f t="shared" si="3"/>
        <v>Непр.</v>
      </c>
      <c r="M82" s="41"/>
      <c r="N82" s="39" t="str">
        <f t="shared" si="0"/>
        <v/>
      </c>
      <c r="O82" s="42" t="str">
        <f t="shared" si="1"/>
        <v/>
      </c>
    </row>
    <row r="83" spans="1:15" ht="36.75" hidden="1" customHeight="1" outlineLevel="1" x14ac:dyDescent="0.25">
      <c r="A83" s="15">
        <v>73</v>
      </c>
      <c r="B83" s="13" t="s">
        <v>155</v>
      </c>
      <c r="C83" s="15" t="s">
        <v>159</v>
      </c>
      <c r="D83" s="4" t="s">
        <v>160</v>
      </c>
      <c r="E83" s="14" t="s">
        <v>161</v>
      </c>
      <c r="F83" s="36" t="str">
        <f t="shared" si="2"/>
        <v/>
      </c>
      <c r="G83" s="32"/>
      <c r="H83" s="10" t="s">
        <v>20</v>
      </c>
      <c r="I83" s="10" t="s">
        <v>20</v>
      </c>
      <c r="J83" s="10" t="s">
        <v>20</v>
      </c>
      <c r="K83" s="10" t="s">
        <v>20</v>
      </c>
      <c r="L83" s="8" t="str">
        <f t="shared" si="3"/>
        <v>Непр.</v>
      </c>
      <c r="M83" s="41"/>
      <c r="N83" s="39" t="str">
        <f t="shared" ref="N83:N92" si="14">IF(F83="нет",C83&amp;" "&amp;D83,"")</f>
        <v/>
      </c>
      <c r="O83" s="42" t="str">
        <f t="shared" ref="O83:O92" si="15">IF(F83="нет",M83,"")</f>
        <v/>
      </c>
    </row>
    <row r="84" spans="1:15" ht="36.75" hidden="1" customHeight="1" outlineLevel="1" x14ac:dyDescent="0.25">
      <c r="A84" s="15">
        <v>74</v>
      </c>
      <c r="B84" s="13" t="s">
        <v>155</v>
      </c>
      <c r="C84" s="15" t="s">
        <v>162</v>
      </c>
      <c r="D84" s="7" t="s">
        <v>163</v>
      </c>
      <c r="E84" s="14" t="s">
        <v>164</v>
      </c>
      <c r="F84" s="36" t="str">
        <f t="shared" ref="F84:F92" si="16">IF(G84="","",IF(AND(G84="Да",L84="Заполняется автоматически"),"Не проверены атрибуты",IF(OR(G84="Нет",L84="Нет"),"Нет","Да")))</f>
        <v/>
      </c>
      <c r="G84" s="32"/>
      <c r="H84" s="10" t="s">
        <v>20</v>
      </c>
      <c r="I84" s="10" t="s">
        <v>20</v>
      </c>
      <c r="J84" s="10" t="s">
        <v>20</v>
      </c>
      <c r="K84" s="10" t="s">
        <v>20</v>
      </c>
      <c r="L84" s="8" t="str">
        <f t="shared" ref="L84:L92" si="17">IF(OR(G84="Нет",G84="",AND(H84="Непр.",I84="Непр.",J84="Непр.",K84="Непр.")),"Непр.",IF(OR(H84="",I84="",J84="",K84=""),"Заполняется автоматически",IF(OR(H84="Нет",I84="Нет",J84="Нет",K84="Нет"),"Нет","Да")))</f>
        <v>Непр.</v>
      </c>
      <c r="M84" s="41"/>
      <c r="N84" s="39" t="str">
        <f t="shared" si="14"/>
        <v/>
      </c>
      <c r="O84" s="42" t="str">
        <f t="shared" si="15"/>
        <v/>
      </c>
    </row>
    <row r="85" spans="1:15" ht="36.75" hidden="1" customHeight="1" outlineLevel="1" x14ac:dyDescent="0.25">
      <c r="A85" s="15">
        <v>75</v>
      </c>
      <c r="B85" s="13" t="s">
        <v>165</v>
      </c>
      <c r="C85" s="15" t="s">
        <v>166</v>
      </c>
      <c r="D85" s="4" t="s">
        <v>167</v>
      </c>
      <c r="E85" s="14" t="s">
        <v>168</v>
      </c>
      <c r="F85" s="36" t="str">
        <f t="shared" si="16"/>
        <v/>
      </c>
      <c r="G85" s="32"/>
      <c r="H85" s="11"/>
      <c r="I85" s="11"/>
      <c r="J85" s="10" t="s">
        <v>20</v>
      </c>
      <c r="K85" s="11"/>
      <c r="L85" s="8" t="str">
        <f t="shared" si="17"/>
        <v>Непр.</v>
      </c>
      <c r="M85" s="41"/>
      <c r="N85" s="39" t="str">
        <f t="shared" si="14"/>
        <v/>
      </c>
      <c r="O85" s="42" t="str">
        <f t="shared" si="15"/>
        <v/>
      </c>
    </row>
    <row r="86" spans="1:15" ht="36.75" hidden="1" customHeight="1" outlineLevel="1" x14ac:dyDescent="0.25">
      <c r="A86" s="15">
        <v>76</v>
      </c>
      <c r="B86" s="13" t="s">
        <v>169</v>
      </c>
      <c r="C86" s="15" t="s">
        <v>170</v>
      </c>
      <c r="D86" s="7" t="s">
        <v>171</v>
      </c>
      <c r="E86" s="14" t="s">
        <v>172</v>
      </c>
      <c r="F86" s="36" t="str">
        <f t="shared" si="16"/>
        <v/>
      </c>
      <c r="G86" s="32"/>
      <c r="H86" s="11"/>
      <c r="I86" s="10" t="s">
        <v>20</v>
      </c>
      <c r="J86" s="10" t="s">
        <v>20</v>
      </c>
      <c r="K86" s="10" t="s">
        <v>20</v>
      </c>
      <c r="L86" s="8" t="str">
        <f t="shared" si="17"/>
        <v>Непр.</v>
      </c>
      <c r="M86" s="41"/>
      <c r="N86" s="39" t="str">
        <f t="shared" si="14"/>
        <v/>
      </c>
      <c r="O86" s="42" t="str">
        <f t="shared" si="15"/>
        <v/>
      </c>
    </row>
    <row r="87" spans="1:15" ht="36.75" hidden="1" customHeight="1" outlineLevel="1" x14ac:dyDescent="0.25">
      <c r="A87" s="15">
        <v>77</v>
      </c>
      <c r="B87" s="13" t="s">
        <v>169</v>
      </c>
      <c r="C87" s="40" t="s">
        <v>33</v>
      </c>
      <c r="D87" s="4" t="s">
        <v>34</v>
      </c>
      <c r="E87" s="14" t="s">
        <v>173</v>
      </c>
      <c r="F87" s="36" t="str">
        <f t="shared" si="16"/>
        <v/>
      </c>
      <c r="G87" s="32"/>
      <c r="H87" s="10" t="s">
        <v>20</v>
      </c>
      <c r="I87" s="10" t="s">
        <v>20</v>
      </c>
      <c r="J87" s="10" t="s">
        <v>20</v>
      </c>
      <c r="K87" s="10" t="s">
        <v>20</v>
      </c>
      <c r="L87" s="8" t="str">
        <f t="shared" si="17"/>
        <v>Непр.</v>
      </c>
      <c r="M87" s="41"/>
      <c r="N87" s="39" t="str">
        <f t="shared" si="14"/>
        <v/>
      </c>
      <c r="O87" s="42" t="str">
        <f t="shared" si="15"/>
        <v/>
      </c>
    </row>
    <row r="88" spans="1:15" ht="36.75" hidden="1" customHeight="1" outlineLevel="1" x14ac:dyDescent="0.25">
      <c r="A88" s="15">
        <v>78</v>
      </c>
      <c r="B88" s="13" t="s">
        <v>169</v>
      </c>
      <c r="C88" s="40" t="s">
        <v>33</v>
      </c>
      <c r="D88" s="4" t="s">
        <v>34</v>
      </c>
      <c r="E88" s="14" t="s">
        <v>174</v>
      </c>
      <c r="F88" s="36" t="str">
        <f t="shared" si="16"/>
        <v/>
      </c>
      <c r="G88" s="32"/>
      <c r="H88" s="10" t="s">
        <v>20</v>
      </c>
      <c r="I88" s="10" t="s">
        <v>20</v>
      </c>
      <c r="J88" s="10" t="s">
        <v>20</v>
      </c>
      <c r="K88" s="10" t="s">
        <v>20</v>
      </c>
      <c r="L88" s="8" t="str">
        <f t="shared" si="17"/>
        <v>Непр.</v>
      </c>
      <c r="M88" s="41"/>
      <c r="N88" s="39" t="str">
        <f t="shared" si="14"/>
        <v/>
      </c>
      <c r="O88" s="42" t="str">
        <f t="shared" si="15"/>
        <v/>
      </c>
    </row>
    <row r="89" spans="1:15" ht="36.75" hidden="1" customHeight="1" outlineLevel="1" x14ac:dyDescent="0.25">
      <c r="A89" s="15">
        <v>79</v>
      </c>
      <c r="B89" s="13" t="s">
        <v>169</v>
      </c>
      <c r="C89" s="15" t="s">
        <v>170</v>
      </c>
      <c r="D89" s="7" t="s">
        <v>171</v>
      </c>
      <c r="E89" s="14" t="s">
        <v>175</v>
      </c>
      <c r="F89" s="36" t="str">
        <f t="shared" si="16"/>
        <v/>
      </c>
      <c r="G89" s="32"/>
      <c r="H89" s="10" t="s">
        <v>20</v>
      </c>
      <c r="I89" s="10" t="s">
        <v>20</v>
      </c>
      <c r="J89" s="10" t="s">
        <v>20</v>
      </c>
      <c r="K89" s="10" t="s">
        <v>20</v>
      </c>
      <c r="L89" s="8" t="str">
        <f t="shared" si="17"/>
        <v>Непр.</v>
      </c>
      <c r="M89" s="41"/>
      <c r="N89" s="39" t="str">
        <f t="shared" si="14"/>
        <v/>
      </c>
      <c r="O89" s="42" t="str">
        <f t="shared" si="15"/>
        <v/>
      </c>
    </row>
    <row r="90" spans="1:15" ht="36.75" hidden="1" customHeight="1" outlineLevel="1" x14ac:dyDescent="0.25">
      <c r="A90" s="15">
        <v>80</v>
      </c>
      <c r="B90" s="13" t="s">
        <v>169</v>
      </c>
      <c r="C90" s="15" t="s">
        <v>170</v>
      </c>
      <c r="D90" s="7" t="s">
        <v>171</v>
      </c>
      <c r="E90" s="14" t="s">
        <v>176</v>
      </c>
      <c r="F90" s="36" t="str">
        <f t="shared" si="16"/>
        <v/>
      </c>
      <c r="G90" s="32"/>
      <c r="H90" s="10" t="s">
        <v>20</v>
      </c>
      <c r="I90" s="10" t="s">
        <v>20</v>
      </c>
      <c r="J90" s="10" t="s">
        <v>20</v>
      </c>
      <c r="K90" s="10" t="s">
        <v>20</v>
      </c>
      <c r="L90" s="8" t="str">
        <f t="shared" si="17"/>
        <v>Непр.</v>
      </c>
      <c r="M90" s="41"/>
      <c r="N90" s="39" t="str">
        <f t="shared" si="14"/>
        <v/>
      </c>
      <c r="O90" s="42" t="str">
        <f t="shared" si="15"/>
        <v/>
      </c>
    </row>
    <row r="91" spans="1:15" ht="36.75" hidden="1" customHeight="1" outlineLevel="1" x14ac:dyDescent="0.25">
      <c r="A91" s="15">
        <v>81</v>
      </c>
      <c r="B91" s="13" t="s">
        <v>169</v>
      </c>
      <c r="C91" s="15" t="s">
        <v>170</v>
      </c>
      <c r="D91" s="7" t="s">
        <v>171</v>
      </c>
      <c r="E91" s="14" t="s">
        <v>177</v>
      </c>
      <c r="F91" s="36" t="str">
        <f t="shared" si="16"/>
        <v/>
      </c>
      <c r="G91" s="32"/>
      <c r="H91" s="10" t="s">
        <v>20</v>
      </c>
      <c r="I91" s="10" t="s">
        <v>20</v>
      </c>
      <c r="J91" s="10" t="s">
        <v>20</v>
      </c>
      <c r="K91" s="10" t="s">
        <v>20</v>
      </c>
      <c r="L91" s="8" t="str">
        <f t="shared" si="17"/>
        <v>Непр.</v>
      </c>
      <c r="M91" s="41"/>
      <c r="N91" s="39" t="str">
        <f t="shared" si="14"/>
        <v/>
      </c>
      <c r="O91" s="42" t="str">
        <f t="shared" si="15"/>
        <v/>
      </c>
    </row>
    <row r="92" spans="1:15" ht="36.75" hidden="1" customHeight="1" outlineLevel="1" x14ac:dyDescent="0.25">
      <c r="A92" s="15">
        <v>82</v>
      </c>
      <c r="B92" s="13" t="s">
        <v>169</v>
      </c>
      <c r="C92" s="15" t="s">
        <v>170</v>
      </c>
      <c r="D92" s="7" t="s">
        <v>171</v>
      </c>
      <c r="E92" s="14" t="s">
        <v>178</v>
      </c>
      <c r="F92" s="36" t="str">
        <f t="shared" si="16"/>
        <v/>
      </c>
      <c r="G92" s="32"/>
      <c r="H92" s="10" t="s">
        <v>20</v>
      </c>
      <c r="I92" s="10" t="s">
        <v>20</v>
      </c>
      <c r="J92" s="10" t="s">
        <v>20</v>
      </c>
      <c r="K92" s="10" t="s">
        <v>20</v>
      </c>
      <c r="L92" s="8" t="str">
        <f t="shared" si="17"/>
        <v>Непр.</v>
      </c>
      <c r="M92" s="41"/>
      <c r="N92" s="39" t="str">
        <f t="shared" si="14"/>
        <v/>
      </c>
      <c r="O92" s="42" t="str">
        <f t="shared" si="15"/>
        <v/>
      </c>
    </row>
    <row r="93" spans="1:15" ht="36.75" customHeight="1" x14ac:dyDescent="0.25"/>
  </sheetData>
  <sheetProtection algorithmName="SHA-512" hashValue="QUKLSLz3FyTni958OBjCoQcSH8FTxu3xoSfqi7Y9j6s+9IFUeADrG6nl+zQIo9aRwe8tXmrDhI3bDdTYmCEp/A==" saltValue="6Axcg3AnUs/+YwrOB0JoSA==" spinCount="100000" sheet="1" formatColumns="0" formatRows="0" sort="0" autoFilter="0"/>
  <autoFilter ref="A1:M92" xr:uid="{D6C623F6-FAFF-4D18-BB40-820730FF0F31}"/>
  <mergeCells count="13">
    <mergeCell ref="A81:M81"/>
    <mergeCell ref="G75:M75"/>
    <mergeCell ref="A75:F75"/>
    <mergeCell ref="A2:M2"/>
    <mergeCell ref="A41:F41"/>
    <mergeCell ref="A62:F62"/>
    <mergeCell ref="A70:F70"/>
    <mergeCell ref="A58:M58"/>
    <mergeCell ref="G62:M62"/>
    <mergeCell ref="A49:M49"/>
    <mergeCell ref="G70:M70"/>
    <mergeCell ref="G41:M41"/>
    <mergeCell ref="A36:M36"/>
  </mergeCells>
  <conditionalFormatting sqref="A58 A2 A41 A62 A70 A1:F1 A71:F72 A76:F77 B79:D80 B74:E74 M7 A37:F40 A42:F45 B78:F78 F8:M9 A3:M4 B7:E13 B15:E16 M15:M16 A59:M61 B5:M6 B48:F48 B46:F46 A46:A49 A50:F57 A63:F69 B73:F73 A73:A75 A78:A81 A82:F1048576 B17:M17 B14 B18:E19 G18:M19 B34:M35 B32:D33 F32:M33 B20:M31 A5:A36">
    <cfRule type="cellIs" dxfId="241" priority="302" operator="equal">
      <formula>"Непр."</formula>
    </cfRule>
  </conditionalFormatting>
  <conditionalFormatting sqref="G41 G62 G70 G75 G87:L1048576 G76:L78 L82:L92 G1:L1 G71:L73 G42:L46 G37:L40 G63:L69 G8:L9 G3:L6 G59:L61 G48:L48 G50:L57 G82:K86 G17:L35">
    <cfRule type="cellIs" dxfId="240" priority="278" operator="equal">
      <formula>"Да"</formula>
    </cfRule>
    <cfRule type="cellIs" dxfId="239" priority="279" operator="equal">
      <formula>"Нет"</formula>
    </cfRule>
    <cfRule type="cellIs" dxfId="238" priority="280" operator="equal">
      <formula>"Заполняется автоматически"</formula>
    </cfRule>
  </conditionalFormatting>
  <conditionalFormatting sqref="G41 G62 G70 G75 G87:M1048576 M82:M86 G76:M78 L82:L92 G1:M1 G71:M73 M74 M79:M80 G42:M46 G37:M40 G63:M69 G48:M48 G50:M57 G82:K86">
    <cfRule type="cellIs" dxfId="237" priority="281" operator="equal">
      <formula>"Непр."</formula>
    </cfRule>
  </conditionalFormatting>
  <conditionalFormatting sqref="G71:K73 L87:L92 M71:M74">
    <cfRule type="expression" dxfId="236" priority="274">
      <formula>$G$70="Не привлекается"</formula>
    </cfRule>
  </conditionalFormatting>
  <conditionalFormatting sqref="L87:L92 G63:K69 M63:M69">
    <cfRule type="expression" dxfId="235" priority="273">
      <formula>$G$62="Не привлекается"</formula>
    </cfRule>
  </conditionalFormatting>
  <conditionalFormatting sqref="G76:K78 L87:L92 M76:M80">
    <cfRule type="expression" dxfId="234" priority="272">
      <formula>$G$75="Не привлекается"</formula>
    </cfRule>
  </conditionalFormatting>
  <conditionalFormatting sqref="L87:L92">
    <cfRule type="expression" dxfId="233" priority="271">
      <formula>#REF!="Документы не представлены"</formula>
    </cfRule>
  </conditionalFormatting>
  <conditionalFormatting sqref="L87:L92 G42:K46 G48:K48 M42:M48">
    <cfRule type="expression" dxfId="232" priority="270">
      <formula>$G$41="Не привлекается"</formula>
    </cfRule>
  </conditionalFormatting>
  <conditionalFormatting sqref="H3:K3">
    <cfRule type="expression" dxfId="231" priority="269">
      <formula>$L$3="Непр."</formula>
    </cfRule>
  </conditionalFormatting>
  <conditionalFormatting sqref="H17:K19">
    <cfRule type="expression" dxfId="230" priority="268">
      <formula>$L$17="Непр."</formula>
    </cfRule>
  </conditionalFormatting>
  <conditionalFormatting sqref="H50:K50">
    <cfRule type="expression" dxfId="229" priority="267">
      <formula>$L$50="Непр."</formula>
    </cfRule>
  </conditionalFormatting>
  <conditionalFormatting sqref="H52:K53">
    <cfRule type="expression" dxfId="228" priority="239">
      <formula>$L$52="Непр."</formula>
    </cfRule>
    <cfRule type="expression" dxfId="227" priority="266">
      <formula>$L$52="Непр."</formula>
    </cfRule>
  </conditionalFormatting>
  <conditionalFormatting sqref="H55:K55">
    <cfRule type="expression" dxfId="226" priority="238">
      <formula>$L$55="Непр."</formula>
    </cfRule>
    <cfRule type="expression" dxfId="225" priority="265">
      <formula>$L$55="Непр."</formula>
    </cfRule>
  </conditionalFormatting>
  <conditionalFormatting sqref="H56:K56">
    <cfRule type="expression" dxfId="224" priority="237">
      <formula>$L$56="Непр."</formula>
    </cfRule>
    <cfRule type="expression" dxfId="223" priority="264">
      <formula>$L$56="Непр."</formula>
    </cfRule>
  </conditionalFormatting>
  <conditionalFormatting sqref="H59:K59">
    <cfRule type="expression" dxfId="222" priority="236">
      <formula>$L$59="Непр."</formula>
    </cfRule>
    <cfRule type="expression" dxfId="221" priority="263">
      <formula>$L$59="Непр."</formula>
    </cfRule>
  </conditionalFormatting>
  <conditionalFormatting sqref="H61:K61">
    <cfRule type="expression" dxfId="220" priority="235">
      <formula>$L$61="Непр."</formula>
    </cfRule>
    <cfRule type="expression" dxfId="219" priority="262">
      <formula>$L$61="Непр."</formula>
    </cfRule>
  </conditionalFormatting>
  <conditionalFormatting sqref="H63:K63">
    <cfRule type="expression" dxfId="218" priority="261">
      <formula>$L$63="Непр."</formula>
    </cfRule>
  </conditionalFormatting>
  <conditionalFormatting sqref="H66:K66">
    <cfRule type="expression" dxfId="217" priority="233">
      <formula>$L$66="Непр."</formula>
    </cfRule>
  </conditionalFormatting>
  <conditionalFormatting sqref="H71:K71">
    <cfRule type="expression" dxfId="216" priority="230">
      <formula>$L$71="Непр."</formula>
    </cfRule>
    <cfRule type="expression" dxfId="215" priority="257">
      <formula>$M$71="Непр."</formula>
    </cfRule>
  </conditionalFormatting>
  <conditionalFormatting sqref="H73:K73">
    <cfRule type="expression" dxfId="214" priority="229">
      <formula>$L$73="Непр."</formula>
    </cfRule>
    <cfRule type="expression" dxfId="213" priority="256">
      <formula>$M$73="Непр."</formula>
    </cfRule>
  </conditionalFormatting>
  <conditionalFormatting sqref="H76:K76">
    <cfRule type="expression" dxfId="212" priority="228">
      <formula>$L$76="Непр."</formula>
    </cfRule>
    <cfRule type="expression" dxfId="211" priority="255">
      <formula>$M$76="Непр."</formula>
    </cfRule>
  </conditionalFormatting>
  <conditionalFormatting sqref="H78:K78">
    <cfRule type="expression" dxfId="210" priority="227">
      <formula>$L$78="Непр."</formula>
    </cfRule>
    <cfRule type="expression" dxfId="209" priority="254">
      <formula>$M$78="Непр."</formula>
    </cfRule>
  </conditionalFormatting>
  <conditionalFormatting sqref="H85:K85">
    <cfRule type="expression" dxfId="208" priority="225">
      <formula>$L$85="Непр."</formula>
    </cfRule>
    <cfRule type="expression" dxfId="207" priority="252">
      <formula>$M$85="Непр."</formula>
    </cfRule>
  </conditionalFormatting>
  <conditionalFormatting sqref="H86:K86">
    <cfRule type="expression" dxfId="206" priority="224">
      <formula>$L$86="Непр."</formula>
    </cfRule>
    <cfRule type="expression" dxfId="205" priority="251">
      <formula>$M$86="Непр."</formula>
    </cfRule>
  </conditionalFormatting>
  <conditionalFormatting sqref="H25:K25">
    <cfRule type="expression" dxfId="204" priority="250">
      <formula>$L$25="Непр."</formula>
    </cfRule>
  </conditionalFormatting>
  <conditionalFormatting sqref="H26:K26">
    <cfRule type="expression" dxfId="203" priority="249">
      <formula>$L$26="Непр."</formula>
    </cfRule>
  </conditionalFormatting>
  <conditionalFormatting sqref="H28:K28">
    <cfRule type="expression" dxfId="202" priority="248">
      <formula>$L$28="Непр."</formula>
    </cfRule>
  </conditionalFormatting>
  <conditionalFormatting sqref="H33:K33">
    <cfRule type="expression" dxfId="201" priority="247">
      <formula>$L$33="Непр."</formula>
    </cfRule>
  </conditionalFormatting>
  <conditionalFormatting sqref="H37:K38">
    <cfRule type="expression" dxfId="200" priority="246">
      <formula>$L$37="Непр."</formula>
    </cfRule>
  </conditionalFormatting>
  <conditionalFormatting sqref="H39:K39">
    <cfRule type="expression" dxfId="199" priority="245">
      <formula>$L$39="Непр."</formula>
    </cfRule>
  </conditionalFormatting>
  <conditionalFormatting sqref="H40:K40">
    <cfRule type="expression" dxfId="198" priority="244">
      <formula>$L$40="Непр."</formula>
    </cfRule>
  </conditionalFormatting>
  <conditionalFormatting sqref="H42:K43">
    <cfRule type="expression" dxfId="197" priority="243">
      <formula>$L$42="Непр."</formula>
    </cfRule>
  </conditionalFormatting>
  <conditionalFormatting sqref="H44:K44">
    <cfRule type="expression" dxfId="196" priority="242">
      <formula>$L$44="Непр."</formula>
    </cfRule>
  </conditionalFormatting>
  <conditionalFormatting sqref="H45:K45">
    <cfRule type="expression" dxfId="195" priority="241">
      <formula>$L$45="Непр."</formula>
    </cfRule>
  </conditionalFormatting>
  <conditionalFormatting sqref="F42:F46 F37:F40 F71:F73 F76:F78 F82:F1048576 F50:F57 F63:F69 F8:F9 F1:F6 F17 F59:F61 F48 F20:F35">
    <cfRule type="cellIs" dxfId="194" priority="220" operator="equal">
      <formula>"Не проверены атрибуты"</formula>
    </cfRule>
    <cfRule type="cellIs" dxfId="193" priority="221" operator="equal">
      <formula>"Да"</formula>
    </cfRule>
    <cfRule type="cellIs" dxfId="192" priority="222" operator="equal">
      <formula>"Нет"</formula>
    </cfRule>
  </conditionalFormatting>
  <conditionalFormatting sqref="J37:J38">
    <cfRule type="expression" dxfId="191" priority="203">
      <formula>$L$39="Непр."</formula>
    </cfRule>
  </conditionalFormatting>
  <conditionalFormatting sqref="J40">
    <cfRule type="expression" dxfId="190" priority="202">
      <formula>$L$37="Непр."</formula>
    </cfRule>
  </conditionalFormatting>
  <conditionalFormatting sqref="J40">
    <cfRule type="expression" dxfId="189" priority="201">
      <formula>$L$39="Непр."</formula>
    </cfRule>
  </conditionalFormatting>
  <conditionalFormatting sqref="H71">
    <cfRule type="expression" dxfId="188" priority="200">
      <formula>$G$62="Не привлекается"</formula>
    </cfRule>
  </conditionalFormatting>
  <conditionalFormatting sqref="H71">
    <cfRule type="expression" dxfId="187" priority="198">
      <formula>$L$69="Непр."</formula>
    </cfRule>
    <cfRule type="expression" dxfId="186" priority="199">
      <formula>$M$69="Непр."</formula>
    </cfRule>
  </conditionalFormatting>
  <conditionalFormatting sqref="H72">
    <cfRule type="expression" dxfId="185" priority="197">
      <formula>$G$62="Не привлекается"</formula>
    </cfRule>
  </conditionalFormatting>
  <conditionalFormatting sqref="H72">
    <cfRule type="expression" dxfId="184" priority="195">
      <formula>$L$69="Непр."</formula>
    </cfRule>
    <cfRule type="expression" dxfId="183" priority="196">
      <formula>$M$69="Непр."</formula>
    </cfRule>
  </conditionalFormatting>
  <conditionalFormatting sqref="H73">
    <cfRule type="expression" dxfId="182" priority="194">
      <formula>$G$62="Не привлекается"</formula>
    </cfRule>
  </conditionalFormatting>
  <conditionalFormatting sqref="H73">
    <cfRule type="expression" dxfId="181" priority="192">
      <formula>$L$69="Непр."</formula>
    </cfRule>
    <cfRule type="expression" dxfId="180" priority="193">
      <formula>$M$69="Непр."</formula>
    </cfRule>
  </conditionalFormatting>
  <conditionalFormatting sqref="I72">
    <cfRule type="expression" dxfId="179" priority="191">
      <formula>$G$62="Не привлекается"</formula>
    </cfRule>
  </conditionalFormatting>
  <conditionalFormatting sqref="I72">
    <cfRule type="expression" dxfId="178" priority="189">
      <formula>$L$69="Непр."</formula>
    </cfRule>
    <cfRule type="expression" dxfId="177" priority="190">
      <formula>$M$69="Непр."</formula>
    </cfRule>
  </conditionalFormatting>
  <conditionalFormatting sqref="J71">
    <cfRule type="expression" dxfId="176" priority="188">
      <formula>$G$62="Не привлекается"</formula>
    </cfRule>
  </conditionalFormatting>
  <conditionalFormatting sqref="J71">
    <cfRule type="expression" dxfId="175" priority="186">
      <formula>$L$69="Непр."</formula>
    </cfRule>
    <cfRule type="expression" dxfId="174" priority="187">
      <formula>$M$69="Непр."</formula>
    </cfRule>
  </conditionalFormatting>
  <conditionalFormatting sqref="J72">
    <cfRule type="expression" dxfId="173" priority="185">
      <formula>$G$62="Не привлекается"</formula>
    </cfRule>
  </conditionalFormatting>
  <conditionalFormatting sqref="J72">
    <cfRule type="expression" dxfId="172" priority="183">
      <formula>$L$69="Непр."</formula>
    </cfRule>
    <cfRule type="expression" dxfId="171" priority="184">
      <formula>$M$69="Непр."</formula>
    </cfRule>
  </conditionalFormatting>
  <conditionalFormatting sqref="J73">
    <cfRule type="expression" dxfId="170" priority="182">
      <formula>$G$62="Не привлекается"</formula>
    </cfRule>
  </conditionalFormatting>
  <conditionalFormatting sqref="J73">
    <cfRule type="expression" dxfId="169" priority="180">
      <formula>$L$69="Непр."</formula>
    </cfRule>
    <cfRule type="expression" dxfId="168" priority="181">
      <formula>$M$69="Непр."</formula>
    </cfRule>
  </conditionalFormatting>
  <conditionalFormatting sqref="K72">
    <cfRule type="expression" dxfId="167" priority="179">
      <formula>$G$62="Не привлекается"</formula>
    </cfRule>
  </conditionalFormatting>
  <conditionalFormatting sqref="K72">
    <cfRule type="expression" dxfId="166" priority="177">
      <formula>$L$69="Непр."</formula>
    </cfRule>
    <cfRule type="expression" dxfId="165" priority="178">
      <formula>$M$69="Непр."</formula>
    </cfRule>
  </conditionalFormatting>
  <conditionalFormatting sqref="H68:K68">
    <cfRule type="expression" dxfId="164" priority="176">
      <formula>$L$68="Непр."</formula>
    </cfRule>
  </conditionalFormatting>
  <conditionalFormatting sqref="H69:K69">
    <cfRule type="expression" dxfId="163" priority="175">
      <formula>$L$69="Непр."</formula>
    </cfRule>
  </conditionalFormatting>
  <conditionalFormatting sqref="F74">
    <cfRule type="cellIs" dxfId="162" priority="174" operator="equal">
      <formula>"Непр."</formula>
    </cfRule>
  </conditionalFormatting>
  <conditionalFormatting sqref="G74:L74">
    <cfRule type="cellIs" dxfId="161" priority="170" operator="equal">
      <formula>"Да"</formula>
    </cfRule>
    <cfRule type="cellIs" dxfId="160" priority="171" operator="equal">
      <formula>"Нет"</formula>
    </cfRule>
    <cfRule type="cellIs" dxfId="159" priority="172" operator="equal">
      <formula>"Заполняется автоматически"</formula>
    </cfRule>
  </conditionalFormatting>
  <conditionalFormatting sqref="G74:L74">
    <cfRule type="cellIs" dxfId="158" priority="173" operator="equal">
      <formula>"Непр."</formula>
    </cfRule>
  </conditionalFormatting>
  <conditionalFormatting sqref="G74:K74">
    <cfRule type="expression" dxfId="157" priority="169">
      <formula>$G$70="Не привлекается"</formula>
    </cfRule>
  </conditionalFormatting>
  <conditionalFormatting sqref="H74:K74">
    <cfRule type="expression" dxfId="156" priority="167">
      <formula>$L$74="Непр."</formula>
    </cfRule>
    <cfRule type="expression" dxfId="155" priority="168">
      <formula>$M$73="Непр."</formula>
    </cfRule>
  </conditionalFormatting>
  <conditionalFormatting sqref="F74">
    <cfRule type="cellIs" dxfId="154" priority="164" operator="equal">
      <formula>"Не проверены атрибуты"</formula>
    </cfRule>
    <cfRule type="cellIs" dxfId="153" priority="165" operator="equal">
      <formula>"Да"</formula>
    </cfRule>
    <cfRule type="cellIs" dxfId="152" priority="166" operator="equal">
      <formula>"Нет"</formula>
    </cfRule>
  </conditionalFormatting>
  <conditionalFormatting sqref="H74">
    <cfRule type="expression" dxfId="151" priority="163">
      <formula>$G$62="Не привлекается"</formula>
    </cfRule>
  </conditionalFormatting>
  <conditionalFormatting sqref="H74">
    <cfRule type="expression" dxfId="150" priority="161">
      <formula>$L$69="Непр."</formula>
    </cfRule>
    <cfRule type="expression" dxfId="149" priority="162">
      <formula>$M$69="Непр."</formula>
    </cfRule>
  </conditionalFormatting>
  <conditionalFormatting sqref="J74">
    <cfRule type="expression" dxfId="148" priority="160">
      <formula>$G$62="Не привлекается"</formula>
    </cfRule>
  </conditionalFormatting>
  <conditionalFormatting sqref="J74">
    <cfRule type="expression" dxfId="147" priority="158">
      <formula>$L$69="Непр."</formula>
    </cfRule>
    <cfRule type="expression" dxfId="146" priority="159">
      <formula>$M$69="Непр."</formula>
    </cfRule>
  </conditionalFormatting>
  <conditionalFormatting sqref="F79">
    <cfRule type="cellIs" dxfId="145" priority="157" operator="equal">
      <formula>"Непр."</formula>
    </cfRule>
  </conditionalFormatting>
  <conditionalFormatting sqref="G79">
    <cfRule type="cellIs" dxfId="144" priority="153" operator="equal">
      <formula>"Да"</formula>
    </cfRule>
    <cfRule type="cellIs" dxfId="143" priority="154" operator="equal">
      <formula>"Нет"</formula>
    </cfRule>
    <cfRule type="cellIs" dxfId="142" priority="155" operator="equal">
      <formula>"Заполняется автоматически"</formula>
    </cfRule>
  </conditionalFormatting>
  <conditionalFormatting sqref="G79">
    <cfRule type="cellIs" dxfId="141" priority="156" operator="equal">
      <formula>"Непр."</formula>
    </cfRule>
  </conditionalFormatting>
  <conditionalFormatting sqref="G79">
    <cfRule type="expression" dxfId="140" priority="152">
      <formula>$G$75="Не привлекается"</formula>
    </cfRule>
  </conditionalFormatting>
  <conditionalFormatting sqref="F79">
    <cfRule type="cellIs" dxfId="139" priority="147" operator="equal">
      <formula>"Не проверены атрибуты"</formula>
    </cfRule>
    <cfRule type="cellIs" dxfId="138" priority="148" operator="equal">
      <formula>"Да"</formula>
    </cfRule>
    <cfRule type="cellIs" dxfId="137" priority="149" operator="equal">
      <formula>"Нет"</formula>
    </cfRule>
  </conditionalFormatting>
  <conditionalFormatting sqref="F80">
    <cfRule type="cellIs" dxfId="136" priority="146" operator="equal">
      <formula>"Непр."</formula>
    </cfRule>
  </conditionalFormatting>
  <conditionalFormatting sqref="G80:L80">
    <cfRule type="cellIs" dxfId="135" priority="142" operator="equal">
      <formula>"Да"</formula>
    </cfRule>
    <cfRule type="cellIs" dxfId="134" priority="143" operator="equal">
      <formula>"Нет"</formula>
    </cfRule>
    <cfRule type="cellIs" dxfId="133" priority="144" operator="equal">
      <formula>"Заполняется автоматически"</formula>
    </cfRule>
  </conditionalFormatting>
  <conditionalFormatting sqref="G80:L80">
    <cfRule type="cellIs" dxfId="132" priority="145" operator="equal">
      <formula>"Непр."</formula>
    </cfRule>
  </conditionalFormatting>
  <conditionalFormatting sqref="G80:K80">
    <cfRule type="expression" dxfId="131" priority="141">
      <formula>$G$75="Не привлекается"</formula>
    </cfRule>
  </conditionalFormatting>
  <conditionalFormatting sqref="H80:K80">
    <cfRule type="expression" dxfId="130" priority="139">
      <formula>$L$80="Непр."</formula>
    </cfRule>
    <cfRule type="expression" dxfId="129" priority="140">
      <formula>$M$80="Непр."</formula>
    </cfRule>
  </conditionalFormatting>
  <conditionalFormatting sqref="F80">
    <cfRule type="cellIs" dxfId="128" priority="136" operator="equal">
      <formula>"Не проверены атрибуты"</formula>
    </cfRule>
    <cfRule type="cellIs" dxfId="127" priority="137" operator="equal">
      <formula>"Да"</formula>
    </cfRule>
    <cfRule type="cellIs" dxfId="126" priority="138" operator="equal">
      <formula>"Нет"</formula>
    </cfRule>
  </conditionalFormatting>
  <conditionalFormatting sqref="H79:L79">
    <cfRule type="cellIs" dxfId="125" priority="132" operator="equal">
      <formula>"Да"</formula>
    </cfRule>
    <cfRule type="cellIs" dxfId="124" priority="133" operator="equal">
      <formula>"Нет"</formula>
    </cfRule>
    <cfRule type="cellIs" dxfId="123" priority="134" operator="equal">
      <formula>"Заполняется автоматически"</formula>
    </cfRule>
  </conditionalFormatting>
  <conditionalFormatting sqref="H79:L79">
    <cfRule type="cellIs" dxfId="122" priority="135" operator="equal">
      <formula>"Непр."</formula>
    </cfRule>
  </conditionalFormatting>
  <conditionalFormatting sqref="H79:K79">
    <cfRule type="expression" dxfId="121" priority="131">
      <formula>$G$75="Не привлекается"</formula>
    </cfRule>
  </conditionalFormatting>
  <conditionalFormatting sqref="M10:M13">
    <cfRule type="cellIs" dxfId="120" priority="129" operator="equal">
      <formula>"Непр."</formula>
    </cfRule>
  </conditionalFormatting>
  <conditionalFormatting sqref="F7">
    <cfRule type="cellIs" dxfId="119" priority="111" operator="equal">
      <formula>"Непр."</formula>
    </cfRule>
  </conditionalFormatting>
  <conditionalFormatting sqref="G7:L7">
    <cfRule type="cellIs" dxfId="118" priority="107" operator="equal">
      <formula>"Да"</formula>
    </cfRule>
    <cfRule type="cellIs" dxfId="117" priority="108" operator="equal">
      <formula>"Нет"</formula>
    </cfRule>
    <cfRule type="cellIs" dxfId="116" priority="109" operator="equal">
      <formula>"Заполняется автоматически"</formula>
    </cfRule>
  </conditionalFormatting>
  <conditionalFormatting sqref="G7:L7">
    <cfRule type="cellIs" dxfId="115" priority="110" operator="equal">
      <formula>"Непр."</formula>
    </cfRule>
  </conditionalFormatting>
  <conditionalFormatting sqref="F7">
    <cfRule type="cellIs" dxfId="114" priority="104" operator="equal">
      <formula>"Не проверены атрибуты"</formula>
    </cfRule>
    <cfRule type="cellIs" dxfId="113" priority="105" operator="equal">
      <formula>"Да"</formula>
    </cfRule>
    <cfRule type="cellIs" dxfId="112" priority="106" operator="equal">
      <formula>"Нет"</formula>
    </cfRule>
  </conditionalFormatting>
  <conditionalFormatting sqref="F10">
    <cfRule type="cellIs" dxfId="111" priority="87" operator="equal">
      <formula>"Непр."</formula>
    </cfRule>
  </conditionalFormatting>
  <conditionalFormatting sqref="G10:L10">
    <cfRule type="cellIs" dxfId="110" priority="83" operator="equal">
      <formula>"Да"</formula>
    </cfRule>
    <cfRule type="cellIs" dxfId="109" priority="84" operator="equal">
      <formula>"Нет"</formula>
    </cfRule>
    <cfRule type="cellIs" dxfId="108" priority="85" operator="equal">
      <formula>"Заполняется автоматически"</formula>
    </cfRule>
  </conditionalFormatting>
  <conditionalFormatting sqref="G10:L10">
    <cfRule type="cellIs" dxfId="107" priority="86" operator="equal">
      <formula>"Непр."</formula>
    </cfRule>
  </conditionalFormatting>
  <conditionalFormatting sqref="F10">
    <cfRule type="cellIs" dxfId="106" priority="80" operator="equal">
      <formula>"Не проверены атрибуты"</formula>
    </cfRule>
    <cfRule type="cellIs" dxfId="105" priority="81" operator="equal">
      <formula>"Да"</formula>
    </cfRule>
    <cfRule type="cellIs" dxfId="104" priority="82" operator="equal">
      <formula>"Нет"</formula>
    </cfRule>
  </conditionalFormatting>
  <conditionalFormatting sqref="F11">
    <cfRule type="cellIs" dxfId="103" priority="79" operator="equal">
      <formula>"Непр."</formula>
    </cfRule>
  </conditionalFormatting>
  <conditionalFormatting sqref="G11:L11">
    <cfRule type="cellIs" dxfId="102" priority="75" operator="equal">
      <formula>"Да"</formula>
    </cfRule>
    <cfRule type="cellIs" dxfId="101" priority="76" operator="equal">
      <formula>"Нет"</formula>
    </cfRule>
    <cfRule type="cellIs" dxfId="100" priority="77" operator="equal">
      <formula>"Заполняется автоматически"</formula>
    </cfRule>
  </conditionalFormatting>
  <conditionalFormatting sqref="G11:L11">
    <cfRule type="cellIs" dxfId="99" priority="78" operator="equal">
      <formula>"Непр."</formula>
    </cfRule>
  </conditionalFormatting>
  <conditionalFormatting sqref="F11">
    <cfRule type="cellIs" dxfId="98" priority="72" operator="equal">
      <formula>"Не проверены атрибуты"</formula>
    </cfRule>
    <cfRule type="cellIs" dxfId="97" priority="73" operator="equal">
      <formula>"Да"</formula>
    </cfRule>
    <cfRule type="cellIs" dxfId="96" priority="74" operator="equal">
      <formula>"Нет"</formula>
    </cfRule>
  </conditionalFormatting>
  <conditionalFormatting sqref="F12">
    <cfRule type="cellIs" dxfId="95" priority="71" operator="equal">
      <formula>"Непр."</formula>
    </cfRule>
  </conditionalFormatting>
  <conditionalFormatting sqref="G12:L12">
    <cfRule type="cellIs" dxfId="94" priority="67" operator="equal">
      <formula>"Да"</formula>
    </cfRule>
    <cfRule type="cellIs" dxfId="93" priority="68" operator="equal">
      <formula>"Нет"</formula>
    </cfRule>
    <cfRule type="cellIs" dxfId="92" priority="69" operator="equal">
      <formula>"Заполняется автоматически"</formula>
    </cfRule>
  </conditionalFormatting>
  <conditionalFormatting sqref="G12:L12">
    <cfRule type="cellIs" dxfId="91" priority="70" operator="equal">
      <formula>"Непр."</formula>
    </cfRule>
  </conditionalFormatting>
  <conditionalFormatting sqref="F12">
    <cfRule type="cellIs" dxfId="90" priority="64" operator="equal">
      <formula>"Не проверены атрибуты"</formula>
    </cfRule>
    <cfRule type="cellIs" dxfId="89" priority="65" operator="equal">
      <formula>"Да"</formula>
    </cfRule>
    <cfRule type="cellIs" dxfId="88" priority="66" operator="equal">
      <formula>"Нет"</formula>
    </cfRule>
  </conditionalFormatting>
  <conditionalFormatting sqref="F13">
    <cfRule type="cellIs" dxfId="87" priority="63" operator="equal">
      <formula>"Непр."</formula>
    </cfRule>
  </conditionalFormatting>
  <conditionalFormatting sqref="G13:L13">
    <cfRule type="cellIs" dxfId="86" priority="59" operator="equal">
      <formula>"Да"</formula>
    </cfRule>
    <cfRule type="cellIs" dxfId="85" priority="60" operator="equal">
      <formula>"Нет"</formula>
    </cfRule>
    <cfRule type="cellIs" dxfId="84" priority="61" operator="equal">
      <formula>"Заполняется автоматически"</formula>
    </cfRule>
  </conditionalFormatting>
  <conditionalFormatting sqref="G13:L13">
    <cfRule type="cellIs" dxfId="83" priority="62" operator="equal">
      <formula>"Непр."</formula>
    </cfRule>
  </conditionalFormatting>
  <conditionalFormatting sqref="F13">
    <cfRule type="cellIs" dxfId="82" priority="56" operator="equal">
      <formula>"Не проверены атрибуты"</formula>
    </cfRule>
    <cfRule type="cellIs" dxfId="81" priority="57" operator="equal">
      <formula>"Да"</formula>
    </cfRule>
    <cfRule type="cellIs" dxfId="80" priority="58" operator="equal">
      <formula>"Нет"</formula>
    </cfRule>
  </conditionalFormatting>
  <conditionalFormatting sqref="F15">
    <cfRule type="cellIs" dxfId="79" priority="55" operator="equal">
      <formula>"Непр."</formula>
    </cfRule>
  </conditionalFormatting>
  <conditionalFormatting sqref="G15:L15">
    <cfRule type="cellIs" dxfId="78" priority="51" operator="equal">
      <formula>"Да"</formula>
    </cfRule>
    <cfRule type="cellIs" dxfId="77" priority="52" operator="equal">
      <formula>"Нет"</formula>
    </cfRule>
    <cfRule type="cellIs" dxfId="76" priority="53" operator="equal">
      <formula>"Заполняется автоматически"</formula>
    </cfRule>
  </conditionalFormatting>
  <conditionalFormatting sqref="G15:L15">
    <cfRule type="cellIs" dxfId="75" priority="54" operator="equal">
      <formula>"Непр."</formula>
    </cfRule>
  </conditionalFormatting>
  <conditionalFormatting sqref="F15">
    <cfRule type="cellIs" dxfId="74" priority="48" operator="equal">
      <formula>"Не проверены атрибуты"</formula>
    </cfRule>
    <cfRule type="cellIs" dxfId="73" priority="49" operator="equal">
      <formula>"Да"</formula>
    </cfRule>
    <cfRule type="cellIs" dxfId="72" priority="50" operator="equal">
      <formula>"Нет"</formula>
    </cfRule>
  </conditionalFormatting>
  <conditionalFormatting sqref="F16">
    <cfRule type="cellIs" dxfId="71" priority="39" operator="equal">
      <formula>"Непр."</formula>
    </cfRule>
  </conditionalFormatting>
  <conditionalFormatting sqref="G16:L16">
    <cfRule type="cellIs" dxfId="70" priority="35" operator="equal">
      <formula>"Да"</formula>
    </cfRule>
    <cfRule type="cellIs" dxfId="69" priority="36" operator="equal">
      <formula>"Нет"</formula>
    </cfRule>
    <cfRule type="cellIs" dxfId="68" priority="37" operator="equal">
      <formula>"Заполняется автоматически"</formula>
    </cfRule>
  </conditionalFormatting>
  <conditionalFormatting sqref="G16:L16">
    <cfRule type="cellIs" dxfId="67" priority="38" operator="equal">
      <formula>"Непр."</formula>
    </cfRule>
  </conditionalFormatting>
  <conditionalFormatting sqref="F16">
    <cfRule type="cellIs" dxfId="66" priority="32" operator="equal">
      <formula>"Не проверены атрибуты"</formula>
    </cfRule>
    <cfRule type="cellIs" dxfId="65" priority="33" operator="equal">
      <formula>"Да"</formula>
    </cfRule>
    <cfRule type="cellIs" dxfId="64" priority="34" operator="equal">
      <formula>"Нет"</formula>
    </cfRule>
  </conditionalFormatting>
  <conditionalFormatting sqref="M14 C14:E14">
    <cfRule type="cellIs" dxfId="63" priority="31" operator="equal">
      <formula>"Непр."</formula>
    </cfRule>
  </conditionalFormatting>
  <conditionalFormatting sqref="F14">
    <cfRule type="cellIs" dxfId="62" priority="30" operator="equal">
      <formula>"Непр."</formula>
    </cfRule>
  </conditionalFormatting>
  <conditionalFormatting sqref="G14:L14">
    <cfRule type="cellIs" dxfId="61" priority="26" operator="equal">
      <formula>"Да"</formula>
    </cfRule>
    <cfRule type="cellIs" dxfId="60" priority="27" operator="equal">
      <formula>"Нет"</formula>
    </cfRule>
    <cfRule type="cellIs" dxfId="59" priority="28" operator="equal">
      <formula>"Заполняется автоматически"</formula>
    </cfRule>
  </conditionalFormatting>
  <conditionalFormatting sqref="G14:L14">
    <cfRule type="cellIs" dxfId="58" priority="29" operator="equal">
      <formula>"Непр."</formula>
    </cfRule>
  </conditionalFormatting>
  <conditionalFormatting sqref="F14">
    <cfRule type="cellIs" dxfId="57" priority="23" operator="equal">
      <formula>"Не проверены атрибуты"</formula>
    </cfRule>
    <cfRule type="cellIs" dxfId="56" priority="24" operator="equal">
      <formula>"Да"</formula>
    </cfRule>
    <cfRule type="cellIs" dxfId="55" priority="25" operator="equal">
      <formula>"Нет"</formula>
    </cfRule>
  </conditionalFormatting>
  <conditionalFormatting sqref="M5">
    <cfRule type="expression" dxfId="54" priority="22">
      <formula>$M$5="ДАЛЬНЕЙШАЯ ПРОВЕРКА НЕ ПРОВОДИТСЯ"</formula>
    </cfRule>
  </conditionalFormatting>
  <conditionalFormatting sqref="M4">
    <cfRule type="cellIs" dxfId="53" priority="21" operator="equal">
      <formula>"ДАЛЬНЕЙШАЯ ПРОВЕРКА НЕ ПРОВОДИТСЯ"</formula>
    </cfRule>
  </conditionalFormatting>
  <conditionalFormatting sqref="B47:F47">
    <cfRule type="cellIs" dxfId="52" priority="20" operator="equal">
      <formula>"Непр."</formula>
    </cfRule>
  </conditionalFormatting>
  <conditionalFormatting sqref="G47:L47">
    <cfRule type="cellIs" dxfId="51" priority="16" operator="equal">
      <formula>"Да"</formula>
    </cfRule>
    <cfRule type="cellIs" dxfId="50" priority="17" operator="equal">
      <formula>"Нет"</formula>
    </cfRule>
    <cfRule type="cellIs" dxfId="49" priority="18" operator="equal">
      <formula>"Заполняется автоматически"</formula>
    </cfRule>
  </conditionalFormatting>
  <conditionalFormatting sqref="G47:M47">
    <cfRule type="cellIs" dxfId="48" priority="19" operator="equal">
      <formula>"Непр."</formula>
    </cfRule>
  </conditionalFormatting>
  <conditionalFormatting sqref="G47:K47">
    <cfRule type="expression" dxfId="47" priority="15">
      <formula>$G$41="Не привлекается"</formula>
    </cfRule>
  </conditionalFormatting>
  <conditionalFormatting sqref="F47">
    <cfRule type="cellIs" dxfId="46" priority="12" operator="equal">
      <formula>"Не проверены атрибуты"</formula>
    </cfRule>
    <cfRule type="cellIs" dxfId="45" priority="13" operator="equal">
      <formula>"Да"</formula>
    </cfRule>
    <cfRule type="cellIs" dxfId="44" priority="14" operator="equal">
      <formula>"Нет"</formula>
    </cfRule>
  </conditionalFormatting>
  <conditionalFormatting sqref="F18">
    <cfRule type="cellIs" dxfId="43" priority="11" operator="equal">
      <formula>"Непр."</formula>
    </cfRule>
  </conditionalFormatting>
  <conditionalFormatting sqref="F18">
    <cfRule type="cellIs" dxfId="42" priority="8" operator="equal">
      <formula>"Не проверены атрибуты"</formula>
    </cfRule>
    <cfRule type="cellIs" dxfId="41" priority="9" operator="equal">
      <formula>"Да"</formula>
    </cfRule>
    <cfRule type="cellIs" dxfId="40" priority="10" operator="equal">
      <formula>"Нет"</formula>
    </cfRule>
  </conditionalFormatting>
  <conditionalFormatting sqref="F19">
    <cfRule type="cellIs" dxfId="39" priority="7" operator="equal">
      <formula>"Непр."</formula>
    </cfRule>
  </conditionalFormatting>
  <conditionalFormatting sqref="F19">
    <cfRule type="cellIs" dxfId="38" priority="4" operator="equal">
      <formula>"Не проверены атрибуты"</formula>
    </cfRule>
    <cfRule type="cellIs" dxfId="37" priority="5" operator="equal">
      <formula>"Да"</formula>
    </cfRule>
    <cfRule type="cellIs" dxfId="36" priority="6" operator="equal">
      <formula>"Нет"</formula>
    </cfRule>
  </conditionalFormatting>
  <conditionalFormatting sqref="E32">
    <cfRule type="cellIs" dxfId="35" priority="3" operator="equal">
      <formula>"Непр."</formula>
    </cfRule>
  </conditionalFormatting>
  <conditionalFormatting sqref="E33">
    <cfRule type="cellIs" dxfId="34" priority="2" operator="equal">
      <formula>"Непр."</formula>
    </cfRule>
  </conditionalFormatting>
  <conditionalFormatting sqref="E79:E80">
    <cfRule type="cellIs" dxfId="33" priority="1" operator="equal">
      <formula>"Непр."</formula>
    </cfRule>
  </conditionalFormatting>
  <dataValidations xWindow="631" yWindow="783" count="1">
    <dataValidation showInputMessage="1" showErrorMessage="1" sqref="J67:J69 J64:K65 H71:H74 K67 J73:J74 I72:K72 J71 H63:H69 I63:I67" xr:uid="{4C3C2767-9FAB-4DB0-B0CB-4D13E1626F4B}"/>
  </dataValidations>
  <pageMargins left="0.7" right="0.7" top="0.75" bottom="0.75" header="0.3" footer="0.3"/>
  <pageSetup paperSize="9" orientation="portrait" r:id="rId1"/>
  <ignoredErrors>
    <ignoredError sqref="M4:M5" unlockedFormula="1"/>
  </ignoredErrors>
  <extLst>
    <ext xmlns:x14="http://schemas.microsoft.com/office/spreadsheetml/2009/9/main" uri="{CCE6A557-97BC-4b89-ADB6-D9C93CAAB3DF}">
      <x14:dataValidations xmlns:xm="http://schemas.microsoft.com/office/excel/2006/main" xWindow="631" yWindow="783" count="8">
        <x14:dataValidation type="list" showInputMessage="1" showErrorMessage="1" xr:uid="{745EC5C4-7B8F-4AAD-86A3-3D6494B4A380}">
          <x14:formula1>
            <xm:f>Списки!$A$1:$A$2</xm:f>
          </x14:formula1>
          <xm:sqref>J28:K28 J63:K63 J33:K33 K68:K69 J39:K39 H85:H86 K3 I85 K52 I52 H45 K50 J59:K59 J61:K61 I55 I68:I69 J44 K55:K56 K40 I50 K44:K45 J66:K66 K25 J26:K26 I25 H3 K37 K42 H17 K85</xm:sqref>
        </x14:dataValidation>
        <x14:dataValidation type="list" allowBlank="1" showInputMessage="1" showErrorMessage="1" xr:uid="{DD4576CC-8DAA-482B-9D0D-D4089C73AE9D}">
          <x14:formula1>
            <xm:f>Списки!$A$1:$A$2</xm:f>
          </x14:formula1>
          <xm:sqref>G71:G74 G42:G48 K71 G63:G69 I80 I76 M76:M80 G82:G92 K73:K74 K76 I73:I74 I71 K80 G76:G80 K78 I78 G37:G40 G3:G35 G59:G61 G52:G55</xm:sqref>
        </x14:dataValidation>
        <x14:dataValidation type="list" allowBlank="1" showInputMessage="1" showErrorMessage="1" xr:uid="{391B0A02-75A2-4035-BCA0-BDA1AC42C717}">
          <x14:formula1>
            <xm:f>Списки!$B$1:$B$2</xm:f>
          </x14:formula1>
          <xm:sqref>G41 G75 G62 G70</xm:sqref>
        </x14:dataValidation>
        <x14:dataValidation type="list" showInputMessage="1" showErrorMessage="1" prompt="Заявка может быть подписана ЕИО или иным уполномоченным лицом_x000a_" xr:uid="{842AF124-72F6-4FE4-97CD-76D942145E37}">
          <x14:formula1>
            <xm:f>Списки!$A$1:$A$2</xm:f>
          </x14:formula1>
          <xm:sqref>I3</xm:sqref>
        </x14:dataValidation>
        <x14:dataValidation type="list" showInputMessage="1" showErrorMessage="1" prompt="Допускается подписание любым уполномоченным лицом правообладателя, в том числе ЕИО." xr:uid="{A76C93F3-3C51-4565-9FA4-71673E92FC48}">
          <x14:formula1>
            <xm:f>Списки!$A$1:$A$2</xm:f>
          </x14:formula1>
          <xm:sqref>I40 I37</xm:sqref>
        </x14:dataValidation>
        <x14:dataValidation type="list" showInputMessage="1" showErrorMessage="1" prompt="Допускается подписание любым уполномоченным лицом интегратора, в том числе ЕИО." xr:uid="{2491A078-3406-40D1-B4AD-7DDF1F89FCCA}">
          <x14:formula1>
            <xm:f>Списки!$A$1:$A$2</xm:f>
          </x14:formula1>
          <xm:sqref>I45 I42</xm:sqref>
        </x14:dataValidation>
        <x14:dataValidation type="list" showInputMessage="1" showErrorMessage="1" prompt="Требуется заверение правообладателя" xr:uid="{615F3A75-77A8-41A4-AE8F-9342BCC40C67}">
          <x14:formula1>
            <xm:f>Списки!$A$1:$A$2</xm:f>
          </x14:formula1>
          <xm:sqref>I56</xm:sqref>
        </x14:dataValidation>
        <x14:dataValidation type="list" allowBlank="1" showInputMessage="1" showErrorMessage="1" xr:uid="{2A413391-9A71-4FE7-9E53-120F8961B831}">
          <x14:formula1>
            <xm:f>Списки!$A$1:$A$3</xm:f>
          </x14:formula1>
          <xm:sqref>G50:G51 G56:G57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5617-B5CA-47DA-A5BC-B08704092006}">
  <sheetPr>
    <outlinePr summaryBelow="0"/>
  </sheetPr>
  <dimension ref="A1:G91"/>
  <sheetViews>
    <sheetView showGridLines="0" zoomScale="70" zoomScaleNormal="70" workbookViewId="0">
      <pane ySplit="1" topLeftCell="A26" activePane="bottomLeft" state="frozen"/>
      <selection pane="bottomLeft" activeCell="F82" sqref="F82"/>
    </sheetView>
  </sheetViews>
  <sheetFormatPr defaultRowHeight="39.950000000000003" customHeight="1" outlineLevelRow="2" outlineLevelCol="1" x14ac:dyDescent="0.25"/>
  <cols>
    <col min="1" max="1" width="7.7109375" style="1" customWidth="1"/>
    <col min="2" max="2" width="7.42578125" style="42" hidden="1" customWidth="1" outlineLevel="1"/>
    <col min="3" max="3" width="57" style="42" hidden="1" customWidth="1" outlineLevel="1"/>
    <col min="4" max="4" width="73.85546875" style="42" customWidth="1" collapsed="1"/>
    <col min="5" max="5" width="18.7109375" style="21" hidden="1" customWidth="1" outlineLevel="1"/>
    <col min="6" max="6" width="20.140625" style="1" customWidth="1" collapsed="1"/>
    <col min="7" max="7" width="59.85546875" style="42" customWidth="1"/>
    <col min="8" max="16384" width="9.140625" style="42"/>
  </cols>
  <sheetData>
    <row r="1" spans="1:7" ht="39.950000000000003" customHeight="1" x14ac:dyDescent="0.25">
      <c r="A1" s="16" t="s">
        <v>0</v>
      </c>
      <c r="B1" s="16" t="s">
        <v>2</v>
      </c>
      <c r="C1" s="16" t="s">
        <v>179</v>
      </c>
      <c r="D1" s="16" t="s">
        <v>4</v>
      </c>
      <c r="E1" s="17" t="s">
        <v>180</v>
      </c>
      <c r="F1" s="18" t="s">
        <v>181</v>
      </c>
      <c r="G1" s="18" t="s">
        <v>12</v>
      </c>
    </row>
    <row r="2" spans="1:7" ht="39.950000000000003" customHeight="1" x14ac:dyDescent="0.25">
      <c r="A2" s="80" t="s">
        <v>182</v>
      </c>
      <c r="B2" s="81"/>
      <c r="C2" s="81"/>
      <c r="D2" s="81"/>
      <c r="E2" s="81"/>
      <c r="F2" s="81"/>
      <c r="G2" s="82"/>
    </row>
    <row r="3" spans="1:7" ht="39.950000000000003" customHeight="1" outlineLevel="1" x14ac:dyDescent="0.25">
      <c r="A3" s="63">
        <v>1</v>
      </c>
      <c r="B3" s="4" t="s">
        <v>183</v>
      </c>
      <c r="C3" s="4" t="s">
        <v>184</v>
      </c>
      <c r="D3" s="4" t="s">
        <v>185</v>
      </c>
      <c r="E3" s="13" t="s">
        <v>16</v>
      </c>
      <c r="F3" s="15"/>
      <c r="G3" s="40"/>
    </row>
    <row r="4" spans="1:7" ht="39.950000000000003" customHeight="1" outlineLevel="1" x14ac:dyDescent="0.25">
      <c r="A4" s="63">
        <v>2</v>
      </c>
      <c r="B4" s="4" t="s">
        <v>187</v>
      </c>
      <c r="C4" s="4" t="s">
        <v>184</v>
      </c>
      <c r="D4" s="4" t="s">
        <v>188</v>
      </c>
      <c r="E4" s="13" t="s">
        <v>16</v>
      </c>
      <c r="F4" s="15"/>
      <c r="G4" s="40"/>
    </row>
    <row r="5" spans="1:7" ht="39.950000000000003" customHeight="1" outlineLevel="1" x14ac:dyDescent="0.25">
      <c r="A5" s="63">
        <v>3</v>
      </c>
      <c r="B5" s="4" t="s">
        <v>190</v>
      </c>
      <c r="C5" s="4" t="s">
        <v>191</v>
      </c>
      <c r="D5" s="4" t="s">
        <v>192</v>
      </c>
      <c r="E5" s="13" t="s">
        <v>193</v>
      </c>
      <c r="F5" s="15"/>
      <c r="G5" s="40"/>
    </row>
    <row r="6" spans="1:7" ht="39.950000000000003" customHeight="1" outlineLevel="1" x14ac:dyDescent="0.25">
      <c r="A6" s="63">
        <v>4</v>
      </c>
      <c r="B6" s="4" t="s">
        <v>190</v>
      </c>
      <c r="C6" s="4" t="s">
        <v>191</v>
      </c>
      <c r="D6" s="4" t="s">
        <v>356</v>
      </c>
      <c r="E6" s="13" t="s">
        <v>193</v>
      </c>
      <c r="F6" s="15"/>
      <c r="G6" s="40"/>
    </row>
    <row r="7" spans="1:7" ht="59.25" customHeight="1" outlineLevel="1" x14ac:dyDescent="0.25">
      <c r="A7" s="63">
        <v>5</v>
      </c>
      <c r="B7" s="4" t="s">
        <v>190</v>
      </c>
      <c r="C7" s="4" t="s">
        <v>191</v>
      </c>
      <c r="D7" s="4" t="s">
        <v>194</v>
      </c>
      <c r="E7" s="13" t="s">
        <v>195</v>
      </c>
      <c r="F7" s="15"/>
      <c r="G7" s="40"/>
    </row>
    <row r="8" spans="1:7" ht="39.950000000000003" customHeight="1" outlineLevel="1" x14ac:dyDescent="0.25">
      <c r="A8" s="63">
        <v>6</v>
      </c>
      <c r="B8" s="4" t="s">
        <v>196</v>
      </c>
      <c r="C8" s="4" t="s">
        <v>197</v>
      </c>
      <c r="D8" s="4" t="s">
        <v>198</v>
      </c>
      <c r="E8" s="13" t="s">
        <v>199</v>
      </c>
      <c r="F8" s="15"/>
      <c r="G8" s="40"/>
    </row>
    <row r="9" spans="1:7" ht="39.950000000000003" customHeight="1" outlineLevel="1" x14ac:dyDescent="0.25">
      <c r="A9" s="63">
        <v>7</v>
      </c>
      <c r="B9" s="4" t="s">
        <v>196</v>
      </c>
      <c r="C9" s="4" t="s">
        <v>197</v>
      </c>
      <c r="D9" s="4" t="s">
        <v>200</v>
      </c>
      <c r="E9" s="13" t="s">
        <v>199</v>
      </c>
      <c r="F9" s="15"/>
      <c r="G9" s="40"/>
    </row>
    <row r="10" spans="1:7" ht="39.950000000000003" customHeight="1" outlineLevel="1" x14ac:dyDescent="0.25">
      <c r="A10" s="63">
        <v>8</v>
      </c>
      <c r="B10" s="4" t="s">
        <v>201</v>
      </c>
      <c r="C10" s="4" t="s">
        <v>202</v>
      </c>
      <c r="D10" s="4" t="s">
        <v>203</v>
      </c>
      <c r="E10" s="13" t="s">
        <v>204</v>
      </c>
      <c r="F10" s="15"/>
      <c r="G10" s="40"/>
    </row>
    <row r="11" spans="1:7" ht="39.950000000000003" customHeight="1" outlineLevel="1" x14ac:dyDescent="0.25">
      <c r="A11" s="63">
        <v>9</v>
      </c>
      <c r="B11" s="4" t="s">
        <v>205</v>
      </c>
      <c r="C11" s="4" t="s">
        <v>206</v>
      </c>
      <c r="D11" s="4" t="s">
        <v>207</v>
      </c>
      <c r="E11" s="13" t="s">
        <v>199</v>
      </c>
      <c r="F11" s="15"/>
      <c r="G11" s="40"/>
    </row>
    <row r="12" spans="1:7" ht="39.950000000000003" customHeight="1" outlineLevel="1" x14ac:dyDescent="0.25">
      <c r="A12" s="63">
        <v>10</v>
      </c>
      <c r="B12" s="4" t="s">
        <v>205</v>
      </c>
      <c r="C12" s="4" t="s">
        <v>206</v>
      </c>
      <c r="D12" s="4" t="s">
        <v>208</v>
      </c>
      <c r="E12" s="13" t="s">
        <v>199</v>
      </c>
      <c r="F12" s="15"/>
      <c r="G12" s="40"/>
    </row>
    <row r="13" spans="1:7" ht="39.950000000000003" customHeight="1" outlineLevel="1" x14ac:dyDescent="0.25">
      <c r="A13" s="63">
        <v>11</v>
      </c>
      <c r="B13" s="4" t="s">
        <v>209</v>
      </c>
      <c r="C13" s="4" t="s">
        <v>210</v>
      </c>
      <c r="D13" s="4" t="s">
        <v>211</v>
      </c>
      <c r="E13" s="13" t="s">
        <v>199</v>
      </c>
      <c r="F13" s="15"/>
      <c r="G13" s="40"/>
    </row>
    <row r="14" spans="1:7" ht="39.950000000000003" customHeight="1" outlineLevel="1" x14ac:dyDescent="0.25">
      <c r="A14" s="63">
        <v>12</v>
      </c>
      <c r="B14" s="4" t="s">
        <v>212</v>
      </c>
      <c r="C14" s="4" t="s">
        <v>213</v>
      </c>
      <c r="D14" s="4" t="s">
        <v>214</v>
      </c>
      <c r="E14" s="13" t="s">
        <v>215</v>
      </c>
      <c r="F14" s="15"/>
      <c r="G14" s="40"/>
    </row>
    <row r="15" spans="1:7" ht="39.950000000000003" customHeight="1" outlineLevel="1" x14ac:dyDescent="0.25">
      <c r="A15" s="63">
        <v>13</v>
      </c>
      <c r="B15" s="4" t="s">
        <v>212</v>
      </c>
      <c r="C15" s="4" t="s">
        <v>213</v>
      </c>
      <c r="D15" s="4" t="s">
        <v>216</v>
      </c>
      <c r="E15" s="13" t="s">
        <v>42</v>
      </c>
      <c r="F15" s="15"/>
      <c r="G15" s="40"/>
    </row>
    <row r="16" spans="1:7" ht="39.950000000000003" customHeight="1" outlineLevel="1" x14ac:dyDescent="0.25">
      <c r="A16" s="63">
        <v>14</v>
      </c>
      <c r="B16" s="4" t="s">
        <v>217</v>
      </c>
      <c r="C16" s="4" t="s">
        <v>218</v>
      </c>
      <c r="D16" s="4" t="s">
        <v>219</v>
      </c>
      <c r="E16" s="13" t="s">
        <v>117</v>
      </c>
      <c r="F16" s="15"/>
      <c r="G16" s="40"/>
    </row>
    <row r="17" spans="1:7" ht="48.75" customHeight="1" outlineLevel="1" x14ac:dyDescent="0.25">
      <c r="A17" s="63">
        <v>15</v>
      </c>
      <c r="B17" s="4" t="s">
        <v>220</v>
      </c>
      <c r="C17" s="4" t="s">
        <v>221</v>
      </c>
      <c r="D17" s="4" t="s">
        <v>222</v>
      </c>
      <c r="E17" s="13" t="s">
        <v>223</v>
      </c>
      <c r="F17" s="15"/>
      <c r="G17" s="40"/>
    </row>
    <row r="18" spans="1:7" ht="39.950000000000003" customHeight="1" outlineLevel="1" x14ac:dyDescent="0.25">
      <c r="A18" s="63">
        <v>16</v>
      </c>
      <c r="B18" s="4" t="s">
        <v>220</v>
      </c>
      <c r="C18" s="4" t="s">
        <v>221</v>
      </c>
      <c r="D18" s="4" t="s">
        <v>224</v>
      </c>
      <c r="E18" s="13" t="s">
        <v>225</v>
      </c>
      <c r="F18" s="15"/>
      <c r="G18" s="40"/>
    </row>
    <row r="19" spans="1:7" ht="39.950000000000003" customHeight="1" outlineLevel="1" x14ac:dyDescent="0.25">
      <c r="A19" s="63">
        <v>17</v>
      </c>
      <c r="B19" s="4" t="s">
        <v>220</v>
      </c>
      <c r="C19" s="4" t="s">
        <v>221</v>
      </c>
      <c r="D19" s="4" t="s">
        <v>226</v>
      </c>
      <c r="E19" s="13" t="s">
        <v>227</v>
      </c>
      <c r="F19" s="15"/>
      <c r="G19" s="40"/>
    </row>
    <row r="20" spans="1:7" ht="39.950000000000003" customHeight="1" outlineLevel="1" x14ac:dyDescent="0.25">
      <c r="A20" s="63">
        <v>18</v>
      </c>
      <c r="B20" s="4" t="s">
        <v>228</v>
      </c>
      <c r="C20" s="4" t="s">
        <v>229</v>
      </c>
      <c r="D20" s="4" t="s">
        <v>230</v>
      </c>
      <c r="E20" s="13" t="s">
        <v>16</v>
      </c>
      <c r="F20" s="15"/>
      <c r="G20" s="40"/>
    </row>
    <row r="21" spans="1:7" ht="39.950000000000003" customHeight="1" outlineLevel="1" x14ac:dyDescent="0.25">
      <c r="A21" s="63">
        <v>19</v>
      </c>
      <c r="B21" s="4" t="s">
        <v>228</v>
      </c>
      <c r="C21" s="4" t="s">
        <v>229</v>
      </c>
      <c r="D21" s="4" t="s">
        <v>231</v>
      </c>
      <c r="E21" s="13" t="s">
        <v>16</v>
      </c>
      <c r="F21" s="15"/>
      <c r="G21" s="40"/>
    </row>
    <row r="22" spans="1:7" ht="39.950000000000003" customHeight="1" outlineLevel="1" x14ac:dyDescent="0.25">
      <c r="A22" s="63">
        <v>20</v>
      </c>
      <c r="B22" s="4" t="s">
        <v>228</v>
      </c>
      <c r="C22" s="4" t="s">
        <v>229</v>
      </c>
      <c r="D22" s="4" t="s">
        <v>232</v>
      </c>
      <c r="E22" s="13" t="s">
        <v>16</v>
      </c>
      <c r="F22" s="15"/>
      <c r="G22" s="40"/>
    </row>
    <row r="23" spans="1:7" ht="39.950000000000003" customHeight="1" outlineLevel="1" x14ac:dyDescent="0.25">
      <c r="A23" s="63">
        <v>21</v>
      </c>
      <c r="B23" s="4" t="s">
        <v>233</v>
      </c>
      <c r="C23" s="4" t="s">
        <v>234</v>
      </c>
      <c r="D23" s="4" t="s">
        <v>235</v>
      </c>
      <c r="E23" s="13" t="s">
        <v>16</v>
      </c>
      <c r="F23" s="15"/>
      <c r="G23" s="40"/>
    </row>
    <row r="24" spans="1:7" ht="39.950000000000003" customHeight="1" outlineLevel="1" x14ac:dyDescent="0.25">
      <c r="A24" s="63">
        <v>22</v>
      </c>
      <c r="B24" s="4" t="s">
        <v>236</v>
      </c>
      <c r="C24" s="4" t="s">
        <v>237</v>
      </c>
      <c r="D24" s="4" t="s">
        <v>238</v>
      </c>
      <c r="E24" s="13" t="s">
        <v>16</v>
      </c>
      <c r="F24" s="15"/>
      <c r="G24" s="40"/>
    </row>
    <row r="25" spans="1:7" ht="39.950000000000003" customHeight="1" outlineLevel="1" x14ac:dyDescent="0.25">
      <c r="A25" s="63">
        <v>23</v>
      </c>
      <c r="B25" s="4" t="s">
        <v>239</v>
      </c>
      <c r="C25" s="4" t="s">
        <v>240</v>
      </c>
      <c r="D25" s="4" t="s">
        <v>241</v>
      </c>
      <c r="E25" s="13" t="s">
        <v>16</v>
      </c>
      <c r="F25" s="15"/>
      <c r="G25" s="40"/>
    </row>
    <row r="26" spans="1:7" ht="39.950000000000003" customHeight="1" outlineLevel="1" x14ac:dyDescent="0.25">
      <c r="A26" s="63">
        <v>24</v>
      </c>
      <c r="B26" s="4" t="s">
        <v>242</v>
      </c>
      <c r="C26" s="4" t="s">
        <v>243</v>
      </c>
      <c r="D26" s="4" t="s">
        <v>244</v>
      </c>
      <c r="E26" s="13" t="s">
        <v>16</v>
      </c>
      <c r="F26" s="15"/>
      <c r="G26" s="40"/>
    </row>
    <row r="27" spans="1:7" ht="39.950000000000003" customHeight="1" outlineLevel="1" x14ac:dyDescent="0.25">
      <c r="A27" s="63">
        <v>25</v>
      </c>
      <c r="B27" s="4" t="s">
        <v>242</v>
      </c>
      <c r="C27" s="4" t="s">
        <v>243</v>
      </c>
      <c r="D27" s="4" t="s">
        <v>245</v>
      </c>
      <c r="E27" s="13" t="s">
        <v>16</v>
      </c>
      <c r="F27" s="15"/>
      <c r="G27" s="40"/>
    </row>
    <row r="28" spans="1:7" ht="39.950000000000003" customHeight="1" outlineLevel="1" x14ac:dyDescent="0.25">
      <c r="A28" s="63">
        <v>26</v>
      </c>
      <c r="B28" s="4" t="s">
        <v>242</v>
      </c>
      <c r="C28" s="4" t="s">
        <v>243</v>
      </c>
      <c r="D28" s="4" t="s">
        <v>246</v>
      </c>
      <c r="E28" s="13" t="s">
        <v>16</v>
      </c>
      <c r="F28" s="15"/>
      <c r="G28" s="40"/>
    </row>
    <row r="29" spans="1:7" ht="39.950000000000003" customHeight="1" outlineLevel="1" x14ac:dyDescent="0.25">
      <c r="A29" s="63">
        <v>27</v>
      </c>
      <c r="B29" s="4" t="s">
        <v>242</v>
      </c>
      <c r="C29" s="4" t="s">
        <v>243</v>
      </c>
      <c r="D29" s="4" t="s">
        <v>247</v>
      </c>
      <c r="E29" s="13" t="s">
        <v>16</v>
      </c>
      <c r="F29" s="15"/>
      <c r="G29" s="40"/>
    </row>
    <row r="30" spans="1:7" ht="39.75" customHeight="1" outlineLevel="1" x14ac:dyDescent="0.25">
      <c r="A30" s="63">
        <v>28</v>
      </c>
      <c r="B30" s="4" t="s">
        <v>248</v>
      </c>
      <c r="C30" s="4" t="s">
        <v>249</v>
      </c>
      <c r="D30" s="4" t="s">
        <v>250</v>
      </c>
      <c r="E30" s="13" t="s">
        <v>16</v>
      </c>
      <c r="F30" s="15"/>
      <c r="G30" s="40"/>
    </row>
    <row r="31" spans="1:7" ht="39.950000000000003" customHeight="1" outlineLevel="1" x14ac:dyDescent="0.25">
      <c r="A31" s="63">
        <v>29</v>
      </c>
      <c r="B31" s="4" t="s">
        <v>248</v>
      </c>
      <c r="C31" s="4" t="s">
        <v>249</v>
      </c>
      <c r="D31" s="4" t="s">
        <v>251</v>
      </c>
      <c r="E31" s="13" t="s">
        <v>16</v>
      </c>
      <c r="F31" s="15"/>
      <c r="G31" s="40"/>
    </row>
    <row r="32" spans="1:7" ht="39.950000000000003" customHeight="1" outlineLevel="1" x14ac:dyDescent="0.25">
      <c r="A32" s="63">
        <v>30</v>
      </c>
      <c r="B32" s="4" t="s">
        <v>252</v>
      </c>
      <c r="C32" s="4" t="s">
        <v>253</v>
      </c>
      <c r="D32" s="4" t="s">
        <v>254</v>
      </c>
      <c r="E32" s="13" t="s">
        <v>223</v>
      </c>
      <c r="F32" s="15"/>
      <c r="G32" s="40"/>
    </row>
    <row r="33" spans="1:7" ht="39.950000000000003" customHeight="1" outlineLevel="1" thickBot="1" x14ac:dyDescent="0.3">
      <c r="A33" s="63">
        <v>31</v>
      </c>
      <c r="B33" s="28" t="s">
        <v>255</v>
      </c>
      <c r="C33" s="28" t="s">
        <v>256</v>
      </c>
      <c r="D33" s="28" t="s">
        <v>257</v>
      </c>
      <c r="E33" s="29" t="s">
        <v>16</v>
      </c>
      <c r="F33" s="2"/>
      <c r="G33" s="50"/>
    </row>
    <row r="34" spans="1:7" ht="39.950000000000003" customHeight="1" collapsed="1" thickBot="1" x14ac:dyDescent="0.3">
      <c r="A34" s="83" t="s">
        <v>42</v>
      </c>
      <c r="B34" s="84"/>
      <c r="C34" s="84"/>
      <c r="D34" s="84"/>
      <c r="E34" s="84"/>
      <c r="F34" s="84"/>
      <c r="G34" s="85"/>
    </row>
    <row r="35" spans="1:7" s="52" customFormat="1" ht="39.950000000000003" hidden="1" customHeight="1" outlineLevel="1" x14ac:dyDescent="0.25">
      <c r="A35" s="3">
        <v>32</v>
      </c>
      <c r="B35" s="24" t="s">
        <v>258</v>
      </c>
      <c r="C35" s="24" t="s">
        <v>259</v>
      </c>
      <c r="D35" s="24" t="s">
        <v>260</v>
      </c>
      <c r="E35" s="25" t="s">
        <v>42</v>
      </c>
      <c r="F35" s="3"/>
      <c r="G35" s="51"/>
    </row>
    <row r="36" spans="1:7" s="52" customFormat="1" ht="39.950000000000003" hidden="1" customHeight="1" outlineLevel="1" x14ac:dyDescent="0.25">
      <c r="A36" s="15">
        <v>33</v>
      </c>
      <c r="B36" s="14" t="s">
        <v>258</v>
      </c>
      <c r="C36" s="14" t="s">
        <v>259</v>
      </c>
      <c r="D36" s="14" t="s">
        <v>261</v>
      </c>
      <c r="E36" s="20" t="s">
        <v>42</v>
      </c>
      <c r="F36" s="15"/>
      <c r="G36" s="53"/>
    </row>
    <row r="37" spans="1:7" s="52" customFormat="1" ht="39.950000000000003" hidden="1" customHeight="1" outlineLevel="1" x14ac:dyDescent="0.25">
      <c r="A37" s="3">
        <v>34</v>
      </c>
      <c r="B37" s="14" t="s">
        <v>258</v>
      </c>
      <c r="C37" s="14" t="s">
        <v>259</v>
      </c>
      <c r="D37" s="14" t="s">
        <v>262</v>
      </c>
      <c r="E37" s="20" t="s">
        <v>42</v>
      </c>
      <c r="F37" s="15"/>
      <c r="G37" s="53"/>
    </row>
    <row r="38" spans="1:7" s="52" customFormat="1" ht="39.950000000000003" hidden="1" customHeight="1" outlineLevel="1" x14ac:dyDescent="0.25">
      <c r="A38" s="15">
        <v>35</v>
      </c>
      <c r="B38" s="14" t="s">
        <v>258</v>
      </c>
      <c r="C38" s="14" t="s">
        <v>259</v>
      </c>
      <c r="D38" s="14" t="s">
        <v>263</v>
      </c>
      <c r="E38" s="20" t="s">
        <v>42</v>
      </c>
      <c r="F38" s="15"/>
      <c r="G38" s="53"/>
    </row>
    <row r="39" spans="1:7" s="52" customFormat="1" ht="39.950000000000003" hidden="1" customHeight="1" outlineLevel="1" x14ac:dyDescent="0.25">
      <c r="A39" s="3">
        <v>36</v>
      </c>
      <c r="B39" s="14" t="s">
        <v>264</v>
      </c>
      <c r="C39" s="19" t="s">
        <v>265</v>
      </c>
      <c r="D39" s="14" t="s">
        <v>266</v>
      </c>
      <c r="E39" s="20" t="s">
        <v>42</v>
      </c>
      <c r="F39" s="15"/>
      <c r="G39" s="53"/>
    </row>
    <row r="40" spans="1:7" s="52" customFormat="1" ht="39.950000000000003" hidden="1" customHeight="1" outlineLevel="1" x14ac:dyDescent="0.25">
      <c r="A40" s="15">
        <v>37</v>
      </c>
      <c r="B40" s="14"/>
      <c r="C40" s="19"/>
      <c r="D40" s="14" t="s">
        <v>267</v>
      </c>
      <c r="E40" s="20" t="s">
        <v>42</v>
      </c>
      <c r="F40" s="15"/>
      <c r="G40" s="53"/>
    </row>
    <row r="41" spans="1:7" ht="39.950000000000003" hidden="1" customHeight="1" outlineLevel="1" x14ac:dyDescent="0.25">
      <c r="A41" s="3">
        <v>38</v>
      </c>
      <c r="B41" s="14" t="s">
        <v>268</v>
      </c>
      <c r="C41" s="54" t="s">
        <v>269</v>
      </c>
      <c r="D41" s="14" t="s">
        <v>270</v>
      </c>
      <c r="E41" s="20" t="s">
        <v>42</v>
      </c>
      <c r="F41" s="15"/>
      <c r="G41" s="40"/>
    </row>
    <row r="42" spans="1:7" ht="39.950000000000003" hidden="1" customHeight="1" outlineLevel="1" x14ac:dyDescent="0.25">
      <c r="A42" s="15">
        <v>39</v>
      </c>
      <c r="B42" s="14" t="s">
        <v>268</v>
      </c>
      <c r="C42" s="54" t="s">
        <v>269</v>
      </c>
      <c r="D42" s="14" t="s">
        <v>271</v>
      </c>
      <c r="E42" s="20" t="s">
        <v>42</v>
      </c>
      <c r="F42" s="15"/>
      <c r="G42" s="40"/>
    </row>
    <row r="43" spans="1:7" ht="39.950000000000003" hidden="1" customHeight="1" outlineLevel="1" x14ac:dyDescent="0.25">
      <c r="A43" s="3">
        <v>40</v>
      </c>
      <c r="B43" s="14" t="s">
        <v>268</v>
      </c>
      <c r="C43" s="54" t="s">
        <v>269</v>
      </c>
      <c r="D43" s="14" t="s">
        <v>272</v>
      </c>
      <c r="E43" s="20" t="s">
        <v>42</v>
      </c>
      <c r="F43" s="15"/>
      <c r="G43" s="40"/>
    </row>
    <row r="44" spans="1:7" ht="39.950000000000003" hidden="1" customHeight="1" outlineLevel="1" x14ac:dyDescent="0.25">
      <c r="A44" s="15">
        <v>41</v>
      </c>
      <c r="B44" s="14" t="s">
        <v>268</v>
      </c>
      <c r="C44" s="54" t="s">
        <v>269</v>
      </c>
      <c r="D44" s="14" t="s">
        <v>273</v>
      </c>
      <c r="E44" s="20" t="s">
        <v>42</v>
      </c>
      <c r="F44" s="15"/>
      <c r="G44" s="40"/>
    </row>
    <row r="45" spans="1:7" ht="39.950000000000003" hidden="1" customHeight="1" outlineLevel="1" x14ac:dyDescent="0.25">
      <c r="A45" s="3">
        <v>42</v>
      </c>
      <c r="B45" s="14" t="s">
        <v>268</v>
      </c>
      <c r="C45" s="54" t="s">
        <v>269</v>
      </c>
      <c r="D45" s="14" t="s">
        <v>274</v>
      </c>
      <c r="E45" s="20" t="s">
        <v>42</v>
      </c>
      <c r="F45" s="15"/>
      <c r="G45" s="40"/>
    </row>
    <row r="46" spans="1:7" ht="39.950000000000003" hidden="1" customHeight="1" outlineLevel="1" x14ac:dyDescent="0.25">
      <c r="A46" s="15">
        <v>43</v>
      </c>
      <c r="B46" s="14" t="s">
        <v>268</v>
      </c>
      <c r="C46" s="54" t="s">
        <v>269</v>
      </c>
      <c r="D46" s="14" t="s">
        <v>275</v>
      </c>
      <c r="E46" s="20" t="s">
        <v>42</v>
      </c>
      <c r="F46" s="15"/>
      <c r="G46" s="40"/>
    </row>
    <row r="47" spans="1:7" ht="39.950000000000003" hidden="1" customHeight="1" outlineLevel="1" x14ac:dyDescent="0.25">
      <c r="A47" s="3">
        <v>44</v>
      </c>
      <c r="B47" s="14" t="s">
        <v>268</v>
      </c>
      <c r="C47" s="54" t="s">
        <v>269</v>
      </c>
      <c r="D47" s="14" t="s">
        <v>276</v>
      </c>
      <c r="E47" s="20" t="s">
        <v>42</v>
      </c>
      <c r="F47" s="15"/>
      <c r="G47" s="40"/>
    </row>
    <row r="48" spans="1:7" ht="39.950000000000003" hidden="1" customHeight="1" outlineLevel="1" x14ac:dyDescent="0.25">
      <c r="A48" s="15">
        <v>45</v>
      </c>
      <c r="B48" s="14" t="s">
        <v>268</v>
      </c>
      <c r="C48" s="54" t="s">
        <v>269</v>
      </c>
      <c r="D48" s="14" t="s">
        <v>277</v>
      </c>
      <c r="E48" s="20" t="s">
        <v>42</v>
      </c>
      <c r="F48" s="15"/>
      <c r="G48" s="40"/>
    </row>
    <row r="49" spans="1:7" ht="39.950000000000003" hidden="1" customHeight="1" outlineLevel="1" x14ac:dyDescent="0.25">
      <c r="A49" s="3">
        <v>46</v>
      </c>
      <c r="B49" s="14" t="s">
        <v>268</v>
      </c>
      <c r="C49" s="54" t="s">
        <v>269</v>
      </c>
      <c r="D49" s="14" t="s">
        <v>278</v>
      </c>
      <c r="E49" s="20" t="s">
        <v>42</v>
      </c>
      <c r="F49" s="15"/>
      <c r="G49" s="40"/>
    </row>
    <row r="50" spans="1:7" ht="39.950000000000003" hidden="1" customHeight="1" outlineLevel="1" x14ac:dyDescent="0.25">
      <c r="A50" s="15">
        <v>47</v>
      </c>
      <c r="B50" s="14" t="s">
        <v>268</v>
      </c>
      <c r="C50" s="54" t="s">
        <v>269</v>
      </c>
      <c r="D50" s="14" t="s">
        <v>279</v>
      </c>
      <c r="E50" s="20" t="s">
        <v>42</v>
      </c>
      <c r="F50" s="15"/>
      <c r="G50" s="40"/>
    </row>
    <row r="51" spans="1:7" ht="39.950000000000003" hidden="1" customHeight="1" outlineLevel="1" x14ac:dyDescent="0.25">
      <c r="A51" s="3">
        <v>48</v>
      </c>
      <c r="B51" s="14" t="s">
        <v>268</v>
      </c>
      <c r="C51" s="54" t="s">
        <v>269</v>
      </c>
      <c r="D51" s="14" t="s">
        <v>280</v>
      </c>
      <c r="E51" s="20" t="s">
        <v>42</v>
      </c>
      <c r="F51" s="15"/>
      <c r="G51" s="40"/>
    </row>
    <row r="52" spans="1:7" ht="39.950000000000003" hidden="1" customHeight="1" outlineLevel="1" x14ac:dyDescent="0.25">
      <c r="A52" s="15">
        <v>49</v>
      </c>
      <c r="B52" s="14" t="s">
        <v>268</v>
      </c>
      <c r="C52" s="54" t="s">
        <v>269</v>
      </c>
      <c r="D52" s="14" t="s">
        <v>281</v>
      </c>
      <c r="E52" s="20" t="s">
        <v>42</v>
      </c>
      <c r="F52" s="15"/>
      <c r="G52" s="40"/>
    </row>
    <row r="53" spans="1:7" ht="39.950000000000003" hidden="1" customHeight="1" outlineLevel="1" x14ac:dyDescent="0.25">
      <c r="A53" s="3">
        <v>50</v>
      </c>
      <c r="B53" s="14" t="s">
        <v>268</v>
      </c>
      <c r="C53" s="54" t="s">
        <v>269</v>
      </c>
      <c r="D53" s="14" t="s">
        <v>282</v>
      </c>
      <c r="E53" s="20" t="s">
        <v>42</v>
      </c>
      <c r="F53" s="15"/>
      <c r="G53" s="40"/>
    </row>
    <row r="54" spans="1:7" ht="91.5" hidden="1" customHeight="1" outlineLevel="1" thickBot="1" x14ac:dyDescent="0.3">
      <c r="A54" s="15">
        <v>51</v>
      </c>
      <c r="B54" s="22" t="s">
        <v>283</v>
      </c>
      <c r="C54" s="55" t="s">
        <v>284</v>
      </c>
      <c r="D54" s="22" t="s">
        <v>285</v>
      </c>
      <c r="E54" s="23" t="s">
        <v>42</v>
      </c>
      <c r="F54" s="2"/>
      <c r="G54" s="50"/>
    </row>
    <row r="55" spans="1:7" ht="39.950000000000003" hidden="1" customHeight="1" outlineLevel="1" thickBot="1" x14ac:dyDescent="0.3">
      <c r="A55" s="86" t="s">
        <v>286</v>
      </c>
      <c r="B55" s="87"/>
      <c r="C55" s="87"/>
      <c r="D55" s="87"/>
      <c r="E55" s="87"/>
      <c r="F55" s="78" t="s">
        <v>287</v>
      </c>
      <c r="G55" s="79"/>
    </row>
    <row r="56" spans="1:7" ht="45.75" hidden="1" customHeight="1" outlineLevel="2" x14ac:dyDescent="0.25">
      <c r="A56" s="3">
        <v>52</v>
      </c>
      <c r="B56" s="24" t="s">
        <v>288</v>
      </c>
      <c r="C56" s="56" t="s">
        <v>289</v>
      </c>
      <c r="D56" s="24" t="s">
        <v>290</v>
      </c>
      <c r="E56" s="25" t="s">
        <v>42</v>
      </c>
      <c r="F56" s="3"/>
      <c r="G56" s="49"/>
    </row>
    <row r="57" spans="1:7" ht="39.950000000000003" hidden="1" customHeight="1" outlineLevel="2" x14ac:dyDescent="0.25">
      <c r="A57" s="15">
        <v>53</v>
      </c>
      <c r="B57" s="14" t="s">
        <v>288</v>
      </c>
      <c r="C57" s="54" t="s">
        <v>289</v>
      </c>
      <c r="D57" s="14" t="s">
        <v>291</v>
      </c>
      <c r="E57" s="20" t="s">
        <v>42</v>
      </c>
      <c r="F57" s="15"/>
      <c r="G57" s="40"/>
    </row>
    <row r="58" spans="1:7" ht="39.950000000000003" hidden="1" customHeight="1" outlineLevel="2" x14ac:dyDescent="0.25">
      <c r="A58" s="15">
        <v>54</v>
      </c>
      <c r="B58" s="14" t="s">
        <v>288</v>
      </c>
      <c r="C58" s="54" t="s">
        <v>292</v>
      </c>
      <c r="D58" s="14" t="s">
        <v>293</v>
      </c>
      <c r="E58" s="20" t="s">
        <v>42</v>
      </c>
      <c r="F58" s="15"/>
      <c r="G58" s="40"/>
    </row>
    <row r="59" spans="1:7" ht="39.950000000000003" hidden="1" customHeight="1" outlineLevel="2" x14ac:dyDescent="0.25">
      <c r="A59" s="3">
        <v>55</v>
      </c>
      <c r="B59" s="14" t="s">
        <v>288</v>
      </c>
      <c r="C59" s="54" t="s">
        <v>294</v>
      </c>
      <c r="D59" s="14" t="s">
        <v>295</v>
      </c>
      <c r="E59" s="20" t="s">
        <v>42</v>
      </c>
      <c r="F59" s="15"/>
      <c r="G59" s="40"/>
    </row>
    <row r="60" spans="1:7" ht="39.950000000000003" hidden="1" customHeight="1" outlineLevel="2" x14ac:dyDescent="0.25">
      <c r="A60" s="15">
        <v>56</v>
      </c>
      <c r="B60" s="14" t="s">
        <v>296</v>
      </c>
      <c r="C60" s="54" t="s">
        <v>297</v>
      </c>
      <c r="D60" s="14" t="s">
        <v>298</v>
      </c>
      <c r="E60" s="20" t="s">
        <v>42</v>
      </c>
      <c r="F60" s="15"/>
      <c r="G60" s="40"/>
    </row>
    <row r="61" spans="1:7" ht="39.950000000000003" hidden="1" customHeight="1" outlineLevel="2" thickBot="1" x14ac:dyDescent="0.3">
      <c r="A61" s="15">
        <v>57</v>
      </c>
      <c r="B61" s="22" t="s">
        <v>296</v>
      </c>
      <c r="C61" s="55" t="s">
        <v>299</v>
      </c>
      <c r="D61" s="22" t="s">
        <v>300</v>
      </c>
      <c r="E61" s="23" t="s">
        <v>42</v>
      </c>
      <c r="F61" s="2"/>
      <c r="G61" s="50"/>
    </row>
    <row r="62" spans="1:7" ht="39.950000000000003" hidden="1" customHeight="1" outlineLevel="1" thickBot="1" x14ac:dyDescent="0.3">
      <c r="A62" s="86" t="s">
        <v>301</v>
      </c>
      <c r="B62" s="87"/>
      <c r="C62" s="87"/>
      <c r="D62" s="87"/>
      <c r="E62" s="87"/>
      <c r="F62" s="78" t="s">
        <v>287</v>
      </c>
      <c r="G62" s="79"/>
    </row>
    <row r="63" spans="1:7" ht="39.950000000000003" hidden="1" customHeight="1" outlineLevel="2" x14ac:dyDescent="0.25">
      <c r="A63" s="3">
        <v>58</v>
      </c>
      <c r="B63" s="24" t="s">
        <v>302</v>
      </c>
      <c r="C63" s="57" t="s">
        <v>303</v>
      </c>
      <c r="D63" s="24" t="s">
        <v>304</v>
      </c>
      <c r="E63" s="25" t="s">
        <v>42</v>
      </c>
      <c r="F63" s="3"/>
      <c r="G63" s="49"/>
    </row>
    <row r="64" spans="1:7" ht="39.950000000000003" hidden="1" customHeight="1" outlineLevel="2" thickBot="1" x14ac:dyDescent="0.3">
      <c r="A64" s="2">
        <v>59</v>
      </c>
      <c r="B64" s="22" t="s">
        <v>302</v>
      </c>
      <c r="C64" s="58" t="s">
        <v>303</v>
      </c>
      <c r="D64" s="22" t="s">
        <v>305</v>
      </c>
      <c r="E64" s="23" t="s">
        <v>42</v>
      </c>
      <c r="F64" s="2"/>
      <c r="G64" s="50"/>
    </row>
    <row r="65" spans="1:7" ht="39.950000000000003" hidden="1" customHeight="1" outlineLevel="2" thickBot="1" x14ac:dyDescent="0.3">
      <c r="A65" s="90" t="s">
        <v>306</v>
      </c>
      <c r="B65" s="91"/>
      <c r="C65" s="91"/>
      <c r="D65" s="91"/>
      <c r="E65" s="92"/>
      <c r="F65" s="78" t="s">
        <v>287</v>
      </c>
      <c r="G65" s="79"/>
    </row>
    <row r="66" spans="1:7" ht="39.950000000000003" hidden="1" customHeight="1" outlineLevel="2" x14ac:dyDescent="0.25">
      <c r="A66" s="3">
        <v>60</v>
      </c>
      <c r="B66" s="24" t="s">
        <v>307</v>
      </c>
      <c r="C66" s="57" t="s">
        <v>308</v>
      </c>
      <c r="D66" s="24" t="s">
        <v>309</v>
      </c>
      <c r="E66" s="25" t="s">
        <v>42</v>
      </c>
      <c r="F66" s="3"/>
      <c r="G66" s="49"/>
    </row>
    <row r="67" spans="1:7" ht="39.950000000000003" hidden="1" customHeight="1" outlineLevel="2" x14ac:dyDescent="0.25">
      <c r="A67" s="15">
        <v>61</v>
      </c>
      <c r="B67" s="14" t="s">
        <v>307</v>
      </c>
      <c r="C67" s="59" t="s">
        <v>310</v>
      </c>
      <c r="D67" s="14" t="s">
        <v>311</v>
      </c>
      <c r="E67" s="20" t="s">
        <v>42</v>
      </c>
      <c r="F67" s="15"/>
      <c r="G67" s="40"/>
    </row>
    <row r="68" spans="1:7" ht="39.950000000000003" hidden="1" customHeight="1" outlineLevel="2" thickBot="1" x14ac:dyDescent="0.3">
      <c r="A68" s="2">
        <v>62</v>
      </c>
      <c r="B68" s="22" t="s">
        <v>307</v>
      </c>
      <c r="C68" s="55" t="s">
        <v>312</v>
      </c>
      <c r="D68" s="22" t="s">
        <v>313</v>
      </c>
      <c r="E68" s="23" t="s">
        <v>42</v>
      </c>
      <c r="F68" s="2"/>
      <c r="G68" s="50"/>
    </row>
    <row r="69" spans="1:7" ht="39.950000000000003" hidden="1" customHeight="1" outlineLevel="2" thickBot="1" x14ac:dyDescent="0.3">
      <c r="A69" s="88" t="s">
        <v>314</v>
      </c>
      <c r="B69" s="89"/>
      <c r="C69" s="89"/>
      <c r="D69" s="89"/>
      <c r="E69" s="89"/>
      <c r="F69" s="78" t="s">
        <v>287</v>
      </c>
      <c r="G69" s="79"/>
    </row>
    <row r="70" spans="1:7" ht="56.25" hidden="1" customHeight="1" outlineLevel="2" thickBot="1" x14ac:dyDescent="0.3">
      <c r="A70" s="27">
        <v>63</v>
      </c>
      <c r="B70" s="9" t="s">
        <v>315</v>
      </c>
      <c r="C70" s="60" t="s">
        <v>316</v>
      </c>
      <c r="D70" s="9" t="s">
        <v>317</v>
      </c>
      <c r="E70" s="26" t="s">
        <v>42</v>
      </c>
      <c r="F70" s="27"/>
      <c r="G70" s="61"/>
    </row>
    <row r="71" spans="1:7" ht="39.950000000000003" hidden="1" customHeight="1" outlineLevel="2" thickBot="1" x14ac:dyDescent="0.3">
      <c r="A71" s="88" t="s">
        <v>318</v>
      </c>
      <c r="B71" s="89"/>
      <c r="C71" s="89"/>
      <c r="D71" s="89"/>
      <c r="E71" s="89"/>
      <c r="F71" s="78" t="s">
        <v>287</v>
      </c>
      <c r="G71" s="79"/>
    </row>
    <row r="72" spans="1:7" ht="39.950000000000003" hidden="1" customHeight="1" outlineLevel="2" x14ac:dyDescent="0.25">
      <c r="A72" s="3">
        <v>64</v>
      </c>
      <c r="B72" s="24" t="s">
        <v>319</v>
      </c>
      <c r="C72" s="56" t="s">
        <v>320</v>
      </c>
      <c r="D72" s="24" t="s">
        <v>321</v>
      </c>
      <c r="E72" s="25" t="s">
        <v>42</v>
      </c>
      <c r="F72" s="3"/>
      <c r="G72" s="49"/>
    </row>
    <row r="73" spans="1:7" ht="39.950000000000003" hidden="1" customHeight="1" outlineLevel="2" x14ac:dyDescent="0.25">
      <c r="A73" s="15">
        <v>65</v>
      </c>
      <c r="B73" s="14" t="s">
        <v>319</v>
      </c>
      <c r="C73" s="54" t="s">
        <v>320</v>
      </c>
      <c r="D73" s="40" t="s">
        <v>322</v>
      </c>
      <c r="E73" s="20" t="s">
        <v>42</v>
      </c>
      <c r="F73" s="15"/>
      <c r="G73" s="40"/>
    </row>
    <row r="74" spans="1:7" ht="39.950000000000003" hidden="1" customHeight="1" outlineLevel="2" thickBot="1" x14ac:dyDescent="0.3">
      <c r="A74" s="2">
        <v>66</v>
      </c>
      <c r="B74" s="22" t="s">
        <v>319</v>
      </c>
      <c r="C74" s="55" t="s">
        <v>320</v>
      </c>
      <c r="D74" s="22" t="s">
        <v>323</v>
      </c>
      <c r="E74" s="23" t="s">
        <v>42</v>
      </c>
      <c r="F74" s="2"/>
      <c r="G74" s="50"/>
    </row>
    <row r="75" spans="1:7" ht="39.950000000000003" hidden="1" customHeight="1" outlineLevel="2" thickBot="1" x14ac:dyDescent="0.3">
      <c r="A75" s="88" t="s">
        <v>324</v>
      </c>
      <c r="B75" s="89"/>
      <c r="C75" s="89"/>
      <c r="D75" s="89"/>
      <c r="E75" s="89"/>
      <c r="F75" s="78" t="s">
        <v>287</v>
      </c>
      <c r="G75" s="79"/>
    </row>
    <row r="76" spans="1:7" ht="39.950000000000003" hidden="1" customHeight="1" outlineLevel="2" x14ac:dyDescent="0.25">
      <c r="A76" s="3">
        <v>67</v>
      </c>
      <c r="B76" s="24" t="s">
        <v>325</v>
      </c>
      <c r="C76" s="56" t="s">
        <v>326</v>
      </c>
      <c r="D76" s="24" t="s">
        <v>327</v>
      </c>
      <c r="E76" s="25" t="s">
        <v>42</v>
      </c>
      <c r="F76" s="3"/>
      <c r="G76" s="49"/>
    </row>
    <row r="77" spans="1:7" ht="39.950000000000003" hidden="1" customHeight="1" outlineLevel="2" thickBot="1" x14ac:dyDescent="0.3">
      <c r="A77" s="2">
        <v>68</v>
      </c>
      <c r="B77" s="22" t="s">
        <v>325</v>
      </c>
      <c r="C77" s="55" t="s">
        <v>328</v>
      </c>
      <c r="D77" s="55" t="s">
        <v>329</v>
      </c>
      <c r="E77" s="23" t="s">
        <v>42</v>
      </c>
      <c r="F77" s="2"/>
      <c r="G77" s="50"/>
    </row>
    <row r="78" spans="1:7" ht="39.950000000000003" hidden="1" customHeight="1" outlineLevel="1" thickBot="1" x14ac:dyDescent="0.3">
      <c r="A78" s="83" t="s">
        <v>330</v>
      </c>
      <c r="B78" s="84"/>
      <c r="C78" s="84"/>
      <c r="D78" s="84"/>
      <c r="E78" s="93"/>
      <c r="F78" s="78" t="s">
        <v>287</v>
      </c>
      <c r="G78" s="79"/>
    </row>
    <row r="79" spans="1:7" ht="60.75" hidden="1" customHeight="1" outlineLevel="2" thickBot="1" x14ac:dyDescent="0.3">
      <c r="A79" s="27">
        <v>69</v>
      </c>
      <c r="B79" s="61"/>
      <c r="C79" s="62" t="s">
        <v>332</v>
      </c>
      <c r="D79" s="60" t="s">
        <v>333</v>
      </c>
      <c r="E79" s="26" t="s">
        <v>42</v>
      </c>
      <c r="F79" s="27"/>
      <c r="G79" s="61"/>
    </row>
    <row r="80" spans="1:7" ht="39.950000000000003" hidden="1" customHeight="1" outlineLevel="2" thickBot="1" x14ac:dyDescent="0.3">
      <c r="A80" s="88" t="s">
        <v>334</v>
      </c>
      <c r="B80" s="89"/>
      <c r="C80" s="89"/>
      <c r="D80" s="89"/>
      <c r="E80" s="89"/>
      <c r="F80" s="78" t="s">
        <v>287</v>
      </c>
      <c r="G80" s="79"/>
    </row>
    <row r="81" spans="1:7" ht="53.25" hidden="1" customHeight="1" outlineLevel="2" x14ac:dyDescent="0.25">
      <c r="A81" s="3">
        <v>70</v>
      </c>
      <c r="B81" s="24" t="s">
        <v>335</v>
      </c>
      <c r="C81" s="56" t="s">
        <v>336</v>
      </c>
      <c r="D81" s="56" t="s">
        <v>337</v>
      </c>
      <c r="E81" s="25" t="s">
        <v>42</v>
      </c>
      <c r="F81" s="3"/>
      <c r="G81" s="49"/>
    </row>
    <row r="82" spans="1:7" ht="47.25" hidden="1" customHeight="1" outlineLevel="2" thickBot="1" x14ac:dyDescent="0.3">
      <c r="A82" s="15">
        <v>71</v>
      </c>
      <c r="B82" s="14" t="s">
        <v>335</v>
      </c>
      <c r="C82" s="54" t="s">
        <v>338</v>
      </c>
      <c r="D82" s="54" t="s">
        <v>339</v>
      </c>
      <c r="E82" s="20" t="s">
        <v>42</v>
      </c>
      <c r="F82" s="15"/>
      <c r="G82" s="53"/>
    </row>
    <row r="83" spans="1:7" ht="39.950000000000003" hidden="1" customHeight="1" outlineLevel="2" thickBot="1" x14ac:dyDescent="0.3">
      <c r="A83" s="88" t="s">
        <v>340</v>
      </c>
      <c r="B83" s="89"/>
      <c r="C83" s="89"/>
      <c r="D83" s="89"/>
      <c r="E83" s="89"/>
      <c r="F83" s="78" t="s">
        <v>287</v>
      </c>
      <c r="G83" s="79"/>
    </row>
    <row r="84" spans="1:7" ht="79.5" hidden="1" customHeight="1" outlineLevel="2" thickBot="1" x14ac:dyDescent="0.3">
      <c r="A84" s="15">
        <v>72</v>
      </c>
      <c r="B84" s="14" t="s">
        <v>335</v>
      </c>
      <c r="C84" s="54" t="s">
        <v>338</v>
      </c>
      <c r="D84" s="54" t="s">
        <v>339</v>
      </c>
      <c r="E84" s="20" t="s">
        <v>42</v>
      </c>
      <c r="F84" s="15"/>
      <c r="G84" s="53"/>
    </row>
    <row r="85" spans="1:7" ht="39.950000000000003" hidden="1" customHeight="1" outlineLevel="1" thickBot="1" x14ac:dyDescent="0.3">
      <c r="A85" s="86" t="s">
        <v>341</v>
      </c>
      <c r="B85" s="87"/>
      <c r="C85" s="87"/>
      <c r="D85" s="87"/>
      <c r="E85" s="87"/>
      <c r="F85" s="78" t="s">
        <v>287</v>
      </c>
      <c r="G85" s="79"/>
    </row>
    <row r="86" spans="1:7" ht="39.950000000000003" hidden="1" customHeight="1" outlineLevel="2" x14ac:dyDescent="0.25">
      <c r="A86" s="3">
        <v>73</v>
      </c>
      <c r="B86" s="24" t="s">
        <v>342</v>
      </c>
      <c r="C86" s="56" t="s">
        <v>343</v>
      </c>
      <c r="D86" s="56" t="s">
        <v>344</v>
      </c>
      <c r="E86" s="25" t="s">
        <v>42</v>
      </c>
      <c r="F86" s="3"/>
      <c r="G86" s="49"/>
    </row>
    <row r="87" spans="1:7" ht="39.950000000000003" hidden="1" customHeight="1" outlineLevel="2" x14ac:dyDescent="0.25">
      <c r="A87" s="15">
        <v>74</v>
      </c>
      <c r="B87" s="14" t="s">
        <v>342</v>
      </c>
      <c r="C87" s="54" t="s">
        <v>343</v>
      </c>
      <c r="D87" s="54" t="s">
        <v>345</v>
      </c>
      <c r="E87" s="20" t="s">
        <v>42</v>
      </c>
      <c r="F87" s="15"/>
      <c r="G87" s="40"/>
    </row>
    <row r="88" spans="1:7" ht="39.950000000000003" hidden="1" customHeight="1" outlineLevel="2" x14ac:dyDescent="0.25">
      <c r="A88" s="15">
        <v>75</v>
      </c>
      <c r="B88" s="14" t="s">
        <v>342</v>
      </c>
      <c r="C88" s="40" t="s">
        <v>346</v>
      </c>
      <c r="D88" s="54" t="s">
        <v>347</v>
      </c>
      <c r="E88" s="20" t="s">
        <v>42</v>
      </c>
      <c r="F88" s="15"/>
      <c r="G88" s="40"/>
    </row>
    <row r="89" spans="1:7" ht="81" hidden="1" customHeight="1" outlineLevel="2" x14ac:dyDescent="0.25">
      <c r="A89" s="3">
        <v>76</v>
      </c>
      <c r="B89" s="14" t="s">
        <v>342</v>
      </c>
      <c r="C89" s="40" t="s">
        <v>348</v>
      </c>
      <c r="D89" s="59" t="s">
        <v>349</v>
      </c>
      <c r="E89" s="20" t="s">
        <v>42</v>
      </c>
      <c r="F89" s="15"/>
      <c r="G89" s="40"/>
    </row>
    <row r="90" spans="1:7" ht="48" hidden="1" customHeight="1" outlineLevel="2" x14ac:dyDescent="0.25">
      <c r="A90" s="15">
        <v>77</v>
      </c>
      <c r="B90" s="14" t="s">
        <v>342</v>
      </c>
      <c r="C90" s="40" t="s">
        <v>350</v>
      </c>
      <c r="D90" s="54" t="s">
        <v>351</v>
      </c>
      <c r="E90" s="20" t="s">
        <v>42</v>
      </c>
      <c r="F90" s="15"/>
      <c r="G90" s="40"/>
    </row>
    <row r="91" spans="1:7" ht="126" hidden="1" customHeight="1" outlineLevel="2" x14ac:dyDescent="0.25">
      <c r="A91" s="15">
        <v>78</v>
      </c>
      <c r="B91" s="14" t="s">
        <v>342</v>
      </c>
      <c r="C91" s="54" t="s">
        <v>352</v>
      </c>
      <c r="D91" s="59" t="s">
        <v>353</v>
      </c>
      <c r="E91" s="20" t="s">
        <v>42</v>
      </c>
      <c r="F91" s="15"/>
      <c r="G91" s="40"/>
    </row>
  </sheetData>
  <autoFilter ref="B1:B33" xr:uid="{F43E5F61-1E00-46FF-AE54-52AC4831B6B4}"/>
  <mergeCells count="22">
    <mergeCell ref="A78:E78"/>
    <mergeCell ref="F69:G69"/>
    <mergeCell ref="F71:G71"/>
    <mergeCell ref="A69:E69"/>
    <mergeCell ref="F75:G75"/>
    <mergeCell ref="F78:G78"/>
    <mergeCell ref="F80:G80"/>
    <mergeCell ref="F83:G83"/>
    <mergeCell ref="F85:G85"/>
    <mergeCell ref="A2:G2"/>
    <mergeCell ref="A34:G34"/>
    <mergeCell ref="F55:G55"/>
    <mergeCell ref="F62:G62"/>
    <mergeCell ref="A62:E62"/>
    <mergeCell ref="A55:E55"/>
    <mergeCell ref="A85:E85"/>
    <mergeCell ref="A83:E83"/>
    <mergeCell ref="A80:E80"/>
    <mergeCell ref="A75:E75"/>
    <mergeCell ref="A71:E71"/>
    <mergeCell ref="A65:E65"/>
    <mergeCell ref="F65:G65"/>
  </mergeCells>
  <conditionalFormatting sqref="F5:F7">
    <cfRule type="cellIs" dxfId="32" priority="60" operator="equal">
      <formula>"Нет"</formula>
    </cfRule>
  </conditionalFormatting>
  <conditionalFormatting sqref="F8:F13">
    <cfRule type="cellIs" dxfId="31" priority="59" operator="equal">
      <formula>"Нет"</formula>
    </cfRule>
  </conditionalFormatting>
  <conditionalFormatting sqref="F3:F4 F14:F33 F35:F39 F41:F54 F56:F61 F63:F64 F66:F68 F70 F72:F74 F76:F77 F79 F86:F91 F81:F82 F84">
    <cfRule type="cellIs" dxfId="30" priority="58" operator="equal">
      <formula>"Нет"</formula>
    </cfRule>
  </conditionalFormatting>
  <conditionalFormatting sqref="F62 F85 F1 F92:F1048576 F3:F33 F35:F39 F41:F55">
    <cfRule type="cellIs" dxfId="29" priority="56" operator="equal">
      <formula>"Не включен в смету"</formula>
    </cfRule>
  </conditionalFormatting>
  <conditionalFormatting sqref="F86:G90">
    <cfRule type="expression" dxfId="28" priority="35">
      <formula>$F$85="Не включен в смету"</formula>
    </cfRule>
  </conditionalFormatting>
  <conditionalFormatting sqref="F81:G82">
    <cfRule type="expression" dxfId="27" priority="31">
      <formula>$F$80="Не включен в смету"</formula>
    </cfRule>
  </conditionalFormatting>
  <conditionalFormatting sqref="F79:G79">
    <cfRule type="expression" dxfId="26" priority="30">
      <formula>$F$78="Не включен в смету"</formula>
    </cfRule>
  </conditionalFormatting>
  <conditionalFormatting sqref="F76:G77">
    <cfRule type="expression" dxfId="25" priority="29">
      <formula>$F$75="Не включен в смету"</formula>
    </cfRule>
  </conditionalFormatting>
  <conditionalFormatting sqref="F72:G74">
    <cfRule type="expression" dxfId="24" priority="28">
      <formula>$F$71="Не включен в смету"</formula>
    </cfRule>
  </conditionalFormatting>
  <conditionalFormatting sqref="F70:G70">
    <cfRule type="expression" dxfId="23" priority="27">
      <formula>$F$69="Не включен в смету"</formula>
    </cfRule>
  </conditionalFormatting>
  <conditionalFormatting sqref="F66:G68">
    <cfRule type="expression" dxfId="22" priority="26">
      <formula>$F$65="Не включен в смету"</formula>
    </cfRule>
  </conditionalFormatting>
  <conditionalFormatting sqref="F63:G64">
    <cfRule type="expression" dxfId="21" priority="25">
      <formula>$F$62="Не включен в смету"</formula>
    </cfRule>
  </conditionalFormatting>
  <conditionalFormatting sqref="F56:G61">
    <cfRule type="expression" dxfId="20" priority="24">
      <formula>$F$55="Не включен в смету"</formula>
    </cfRule>
  </conditionalFormatting>
  <conditionalFormatting sqref="F65">
    <cfRule type="cellIs" dxfId="19" priority="22" operator="equal">
      <formula>"Не включен в смету"</formula>
    </cfRule>
    <cfRule type="cellIs" dxfId="18" priority="23" operator="equal">
      <formula>"Да"</formula>
    </cfRule>
  </conditionalFormatting>
  <conditionalFormatting sqref="F69">
    <cfRule type="cellIs" dxfId="17" priority="20" operator="equal">
      <formula>"Не включен в смету"</formula>
    </cfRule>
    <cfRule type="cellIs" dxfId="16" priority="21" operator="equal">
      <formula>"Да"</formula>
    </cfRule>
  </conditionalFormatting>
  <conditionalFormatting sqref="F71">
    <cfRule type="cellIs" dxfId="15" priority="18" operator="equal">
      <formula>"Не включен в смету"</formula>
    </cfRule>
    <cfRule type="cellIs" dxfId="14" priority="19" operator="equal">
      <formula>"Да"</formula>
    </cfRule>
  </conditionalFormatting>
  <conditionalFormatting sqref="F75">
    <cfRule type="cellIs" dxfId="13" priority="16" operator="equal">
      <formula>"Не включен в смету"</formula>
    </cfRule>
    <cfRule type="cellIs" dxfId="12" priority="17" operator="equal">
      <formula>"Да"</formula>
    </cfRule>
  </conditionalFormatting>
  <conditionalFormatting sqref="F78">
    <cfRule type="cellIs" dxfId="11" priority="14" operator="equal">
      <formula>"Не включен в смету"</formula>
    </cfRule>
    <cfRule type="cellIs" dxfId="10" priority="15" operator="equal">
      <formula>"Да"</formula>
    </cfRule>
  </conditionalFormatting>
  <conditionalFormatting sqref="F80">
    <cfRule type="cellIs" dxfId="9" priority="12" operator="equal">
      <formula>"Не включен в смету"</formula>
    </cfRule>
    <cfRule type="cellIs" dxfId="8" priority="13" operator="equal">
      <formula>"Да"</formula>
    </cfRule>
  </conditionalFormatting>
  <conditionalFormatting sqref="F83">
    <cfRule type="cellIs" dxfId="7" priority="10" operator="equal">
      <formula>"Не включен в смету"</formula>
    </cfRule>
    <cfRule type="cellIs" dxfId="6" priority="11" operator="equal">
      <formula>"Да"</formula>
    </cfRule>
  </conditionalFormatting>
  <conditionalFormatting sqref="F91:G91">
    <cfRule type="expression" dxfId="5" priority="9">
      <formula>$F$85="Не включен в смету"</formula>
    </cfRule>
  </conditionalFormatting>
  <conditionalFormatting sqref="F40">
    <cfRule type="cellIs" dxfId="4" priority="8" operator="equal">
      <formula>"Нет"</formula>
    </cfRule>
  </conditionalFormatting>
  <conditionalFormatting sqref="F40">
    <cfRule type="cellIs" dxfId="3" priority="6" operator="equal">
      <formula>"Не включен в смету"</formula>
    </cfRule>
    <cfRule type="cellIs" dxfId="2" priority="7" operator="equal">
      <formula>"Да"</formula>
    </cfRule>
  </conditionalFormatting>
  <conditionalFormatting sqref="F84:G84">
    <cfRule type="expression" dxfId="1" priority="1">
      <formula>$F$80="Не включен в смету"</formula>
    </cfRule>
  </conditionalFormatting>
  <conditionalFormatting sqref="F3:F33 F35:F54 F56:F61 F63:F64 F66:F68 F70 F72:F74 F76:F77 F79 F86:F91 F81:F82 F84">
    <cfRule type="cellIs" dxfId="0" priority="57" operator="equal">
      <formula>"Да"</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C2A1040-0A23-4FB8-BEF8-D7CB141559F6}">
          <x14:formula1>
            <xm:f>Списки!$A$1:$A$2</xm:f>
          </x14:formula1>
          <xm:sqref>F19:F27 F56:F61 F63:F64 F66:F68 F70 F72:F74 F76:F77 F79 F35:F54 F86:F89 F3:F17 F30:F33 F81:F82 F84</xm:sqref>
        </x14:dataValidation>
        <x14:dataValidation type="list" allowBlank="1" showInputMessage="1" showErrorMessage="1" xr:uid="{7675E2B6-95FB-4CFE-95ED-4D6B949B23FF}">
          <x14:formula1>
            <xm:f>Списки!$A$1:$A$3</xm:f>
          </x14:formula1>
          <xm:sqref>F18 F90:F91 F28:F29</xm:sqref>
        </x14:dataValidation>
        <x14:dataValidation type="list" allowBlank="1" showInputMessage="1" showErrorMessage="1" xr:uid="{B6DA548D-0DAC-4C60-8C7D-469CC9C23CFB}">
          <x14:formula1>
            <xm:f>Списки!$E$1:$E$2</xm:f>
          </x14:formula1>
          <xm:sqref>F71 F62 F65 F69 F85 F75 F78 F80 F55 F83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AF52B-8A1E-4683-9AC8-1CE7017B8E07}">
  <dimension ref="A1:E3"/>
  <sheetViews>
    <sheetView workbookViewId="0">
      <selection activeCell="E2" sqref="E2"/>
    </sheetView>
  </sheetViews>
  <sheetFormatPr defaultRowHeight="15" x14ac:dyDescent="0.25"/>
  <cols>
    <col min="1" max="1" width="18" customWidth="1"/>
    <col min="2" max="2" width="21.7109375" customWidth="1"/>
    <col min="3" max="3" width="35.140625" customWidth="1"/>
    <col min="5" max="5" width="19.28515625" customWidth="1"/>
  </cols>
  <sheetData>
    <row r="1" spans="1:5" ht="18.75" x14ac:dyDescent="0.3">
      <c r="A1" s="5" t="s">
        <v>186</v>
      </c>
      <c r="B1" s="6" t="s">
        <v>84</v>
      </c>
      <c r="C1" s="6" t="s">
        <v>354</v>
      </c>
      <c r="D1" s="5" t="s">
        <v>186</v>
      </c>
      <c r="E1" t="s">
        <v>287</v>
      </c>
    </row>
    <row r="2" spans="1:5" ht="18.75" x14ac:dyDescent="0.3">
      <c r="A2" s="5" t="s">
        <v>189</v>
      </c>
      <c r="B2" s="6" t="s">
        <v>125</v>
      </c>
      <c r="C2" s="6" t="s">
        <v>355</v>
      </c>
      <c r="D2" s="5" t="s">
        <v>189</v>
      </c>
      <c r="E2" t="s">
        <v>331</v>
      </c>
    </row>
    <row r="3" spans="1:5" ht="18.75" x14ac:dyDescent="0.3">
      <c r="A3" s="5" t="s">
        <v>20</v>
      </c>
      <c r="B3" s="6" t="s">
        <v>20</v>
      </c>
      <c r="C3"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Disclaimer</vt:lpstr>
      <vt:lpstr>Формальная проверка</vt:lpstr>
      <vt:lpstr>Внутренняя экспертиза</vt:lpstr>
      <vt:lpstr>Списки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РФРИТ</dc:creator>
  <cp:keywords/>
  <dc:description/>
  <cp:lastModifiedBy>Малявин Александр Александрович</cp:lastModifiedBy>
  <cp:revision/>
  <dcterms:created xsi:type="dcterms:W3CDTF">2020-07-23T11:47:46Z</dcterms:created>
  <dcterms:modified xsi:type="dcterms:W3CDTF">2020-10-01T08:32:08Z</dcterms:modified>
  <cp:category/>
  <cp:contentStatus/>
</cp:coreProperties>
</file>